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25" activeTab="0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水" sheetId="6" r:id="rId6"/>
    <sheet name="水系の水質" sheetId="7" r:id="rId7"/>
    <sheet name="温室効果ガス" sheetId="8" r:id="rId8"/>
    <sheet name="再生可能エネルギー比率（23区）" sheetId="9" r:id="rId9"/>
    <sheet name="再生可能エネルギー比率（多摩）" sheetId="10" r:id="rId10"/>
    <sheet name="市民電力" sheetId="11" r:id="rId11"/>
    <sheet name="太陽光発電補助事業" sheetId="12" r:id="rId12"/>
    <sheet name="PRTRデータ" sheetId="13" r:id="rId13"/>
  </sheets>
  <definedNames/>
  <calcPr fullCalcOnLoad="1"/>
</workbook>
</file>

<file path=xl/sharedStrings.xml><?xml version="1.0" encoding="utf-8"?>
<sst xmlns="http://schemas.openxmlformats.org/spreadsheetml/2006/main" count="1153" uniqueCount="492">
  <si>
    <t>二酸化窒素(NO2) ppm</t>
  </si>
  <si>
    <t>浮遊粒子状物質(SPM) mg/m3</t>
  </si>
  <si>
    <t>達成状況</t>
  </si>
  <si>
    <t>98％値</t>
  </si>
  <si>
    <t>年平均</t>
  </si>
  <si>
    <t>2%除外値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</si>
  <si>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</si>
  <si>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</si>
  <si>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</si>
  <si>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</si>
  <si>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</si>
  <si>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</si>
  <si>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</si>
  <si>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八王子市大楽寺町</t>
  </si>
  <si>
    <t>都平均</t>
  </si>
  <si>
    <t>大気汚染（一般環境大気汚染局）</t>
  </si>
  <si>
    <t>日比谷交差点交差点局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</si>
  <si>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</si>
  <si>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</si>
  <si>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</si>
  <si>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</si>
  <si>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</si>
  <si>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</si>
  <si>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</si>
  <si>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</si>
  <si>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</si>
  <si>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</si>
  <si>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環七通り柿の木坂沿道局</t>
  </si>
  <si>
    <t>環境基準達成状況は、長期的評価によっている｡</t>
  </si>
  <si>
    <t>環七通り松原橋掘割局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</si>
  <si>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</si>
  <si>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</si>
  <si>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</si>
  <si>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</si>
  <si>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</si>
  <si>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環八通り八幡山沿道局</t>
  </si>
  <si>
    <t>参考</t>
  </si>
  <si>
    <t>甲州街道大原重層局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</si>
  <si>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</si>
  <si>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</si>
  <si>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</si>
  <si>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</si>
  <si>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</si>
  <si>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</si>
  <si>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</si>
  <si>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</si>
  <si>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</si>
  <si>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</si>
  <si>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</si>
  <si>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</si>
  <si>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</si>
  <si>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</si>
  <si>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</si>
  <si>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</si>
  <si>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</si>
  <si>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</si>
  <si>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</si>
  <si>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</si>
  <si>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</si>
  <si>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</si>
  <si>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</si>
  <si>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</si>
  <si>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</si>
  <si>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清掃工場敷地内</t>
  </si>
  <si>
    <t>施設敷地内</t>
  </si>
  <si>
    <t>大田</t>
  </si>
  <si>
    <t>有明</t>
  </si>
  <si>
    <t>千歳</t>
  </si>
  <si>
    <t>江戸川</t>
  </si>
  <si>
    <t>墨田</t>
  </si>
  <si>
    <t>北</t>
  </si>
  <si>
    <t>足立</t>
  </si>
  <si>
    <t>板橋</t>
  </si>
  <si>
    <t>多摩川</t>
  </si>
  <si>
    <t>豊島</t>
  </si>
  <si>
    <t>渋谷</t>
  </si>
  <si>
    <t>中央</t>
  </si>
  <si>
    <t>出所：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</si>
  <si>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</si>
  <si>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</si>
  <si>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</si>
  <si>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</si>
  <si>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</si>
  <si>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</si>
  <si>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</si>
  <si>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</si>
  <si>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</si>
  <si>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</si>
  <si>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</si>
  <si>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</si>
  <si>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</si>
  <si>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</si>
  <si>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</si>
  <si>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</si>
  <si>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</si>
  <si>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</si>
  <si>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</si>
  <si>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</si>
  <si>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</si>
  <si>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</si>
  <si>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</si>
  <si>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</si>
  <si>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</si>
  <si>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</si>
  <si>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</si>
  <si>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</si>
  <si>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</si>
  <si>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</si>
  <si>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</si>
  <si>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</si>
  <si>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</si>
  <si>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</si>
  <si>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</si>
  <si>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</si>
  <si>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</si>
  <si>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</si>
  <si>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</si>
  <si>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</si>
  <si>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</si>
  <si>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</si>
  <si>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</si>
  <si>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</si>
  <si>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</si>
  <si>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</si>
  <si>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</si>
  <si>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</si>
  <si>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</si>
  <si>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</si>
  <si>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</si>
  <si>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</si>
  <si>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</si>
  <si>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</si>
  <si>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１人１日当排出量　g</t>
  </si>
  <si>
    <t>西東京市</t>
  </si>
  <si>
    <t>ごみ</t>
  </si>
  <si>
    <t>○</t>
  </si>
  <si>
    <t>緑被率</t>
  </si>
  <si>
    <t>調査年</t>
  </si>
  <si>
    <t>合計</t>
  </si>
  <si>
    <t>千代田区</t>
  </si>
  <si>
    <t>中央区</t>
  </si>
  <si>
    <t>温室効果ガス</t>
  </si>
  <si>
    <t>大気汚染（２）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</si>
  <si>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</si>
  <si>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</si>
  <si>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目標年</t>
  </si>
  <si>
    <t>確保目標</t>
  </si>
  <si>
    <t>現況　％</t>
  </si>
  <si>
    <t>80％以上</t>
  </si>
  <si>
    <t>千代田区</t>
  </si>
  <si>
    <t>中央区</t>
  </si>
  <si>
    <t>八王子市片倉町</t>
  </si>
  <si>
    <r>
      <t>中央区晴海</t>
    </r>
  </si>
  <si>
    <t>八王子市館町</t>
  </si>
  <si>
    <t>港区台場</t>
  </si>
  <si>
    <t>国設東京新宿</t>
  </si>
  <si>
    <t>武蔵野市関前</t>
  </si>
  <si>
    <t>江東区大島</t>
  </si>
  <si>
    <t>青梅市東青梅</t>
  </si>
  <si>
    <t>品川区豊町</t>
  </si>
  <si>
    <t>府中市宮西町</t>
  </si>
  <si>
    <r>
      <t>品川区八潮</t>
    </r>
  </si>
  <si>
    <t>調布市深大寺南町</t>
  </si>
  <si>
    <t>目黒区碑文谷</t>
  </si>
  <si>
    <t>大田区東糀谷</t>
  </si>
  <si>
    <t>世田谷区世田谷</t>
  </si>
  <si>
    <t>世田谷区成城</t>
  </si>
  <si>
    <t>小平市小川町</t>
  </si>
  <si>
    <t>渋谷区宇田川町</t>
  </si>
  <si>
    <t>福生市本町</t>
  </si>
  <si>
    <t>中野区若宮</t>
  </si>
  <si>
    <t>狛江市中和泉</t>
  </si>
  <si>
    <t>杉並区久我山</t>
  </si>
  <si>
    <t>東大和市奈良橋</t>
  </si>
  <si>
    <t>荒川区南千住</t>
  </si>
  <si>
    <t>清瀬市上清戸</t>
  </si>
  <si>
    <t>多摩市愛宕</t>
  </si>
  <si>
    <t>練馬区北町</t>
  </si>
  <si>
    <t>西東京市下保谷</t>
  </si>
  <si>
    <t>練馬区練馬</t>
  </si>
  <si>
    <t>足立区西新井</t>
  </si>
  <si>
    <t>9/9 (100%)</t>
  </si>
  <si>
    <t>大気の環境基準：0．6pg－TEQ／m3（年平均値）</t>
  </si>
  <si>
    <t>産業部門</t>
  </si>
  <si>
    <t>運輸部門</t>
  </si>
  <si>
    <t>区部計</t>
  </si>
  <si>
    <t>市部計</t>
  </si>
  <si>
    <t>二酸化炭素排出量</t>
  </si>
  <si>
    <t>文京区本駒込</t>
  </si>
  <si>
    <t>新江東</t>
  </si>
  <si>
    <t>港</t>
  </si>
  <si>
    <t>品川</t>
  </si>
  <si>
    <t>葛飾</t>
  </si>
  <si>
    <t>継続持込</t>
  </si>
  <si>
    <t>市区合計</t>
  </si>
  <si>
    <t>水戸街道東向島</t>
  </si>
  <si>
    <t>ごみ有料化(円／大袋1枚)</t>
  </si>
  <si>
    <t>可燃ごみ</t>
  </si>
  <si>
    <t>資源物</t>
  </si>
  <si>
    <t>ごみ有料化の「プラ」とは「プラスチック」の略</t>
  </si>
  <si>
    <t>リサイクル率％</t>
  </si>
  <si>
    <t>戸別収集（可燃ごみ）</t>
  </si>
  <si>
    <t>戸別収集（可燃ごみ）</t>
  </si>
  <si>
    <t>○</t>
  </si>
  <si>
    <t>プラ　30</t>
  </si>
  <si>
    <t>○</t>
  </si>
  <si>
    <t>プラ　40</t>
  </si>
  <si>
    <t>プラ　60</t>
  </si>
  <si>
    <t>プラ　80</t>
  </si>
  <si>
    <t>プラ　30</t>
  </si>
  <si>
    <t>プラ　10（20L）</t>
  </si>
  <si>
    <t>プラ　20</t>
  </si>
  <si>
    <t>東久留米市</t>
  </si>
  <si>
    <t>武蔵村山市</t>
  </si>
  <si>
    <t>ダイオキシン</t>
  </si>
  <si>
    <t>出所：東京都環境局ホームページ</t>
  </si>
  <si>
    <t>西東京市</t>
  </si>
  <si>
    <t>中央区</t>
  </si>
  <si>
    <t>千代田区</t>
  </si>
  <si>
    <t>補助概要</t>
  </si>
  <si>
    <t>太陽光発電補助事業</t>
  </si>
  <si>
    <t>計</t>
  </si>
  <si>
    <t>移動量</t>
  </si>
  <si>
    <t>排出量</t>
  </si>
  <si>
    <t>届出数</t>
  </si>
  <si>
    <t>単位：kg／年</t>
  </si>
  <si>
    <t>-</t>
  </si>
  <si>
    <t>西東京市</t>
  </si>
  <si>
    <t>あきる野市</t>
  </si>
  <si>
    <t>江戸川区</t>
  </si>
  <si>
    <t>葛飾区</t>
  </si>
  <si>
    <t>武蔵村山市</t>
  </si>
  <si>
    <t>足立区</t>
  </si>
  <si>
    <t>東久留米市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</si>
  <si>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</si>
  <si>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</si>
  <si>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</si>
  <si>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</si>
  <si>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</si>
  <si>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</si>
  <si>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</si>
  <si>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</si>
  <si>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</si>
  <si>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</si>
  <si>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</si>
  <si>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</si>
  <si>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</si>
  <si>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</si>
  <si>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</si>
  <si>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</si>
  <si>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</si>
  <si>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</si>
  <si>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</si>
  <si>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八王子市</t>
  </si>
  <si>
    <t>千代田区</t>
  </si>
  <si>
    <t>市部</t>
  </si>
  <si>
    <t>区部</t>
  </si>
  <si>
    <t>池沼面積</t>
  </si>
  <si>
    <t>水使用量</t>
  </si>
  <si>
    <t>水源井戸数</t>
  </si>
  <si>
    <t>下水道普及率</t>
  </si>
  <si>
    <t>水</t>
  </si>
  <si>
    <t>呑川</t>
  </si>
  <si>
    <t>内川</t>
  </si>
  <si>
    <t>立会川</t>
  </si>
  <si>
    <t>目黒川</t>
  </si>
  <si>
    <t>古川</t>
  </si>
  <si>
    <t>城南河川</t>
  </si>
  <si>
    <t>境川</t>
  </si>
  <si>
    <t>黒目川</t>
  </si>
  <si>
    <t>恩田川</t>
  </si>
  <si>
    <t>空堀川</t>
  </si>
  <si>
    <t>鶴見川</t>
  </si>
  <si>
    <t>柳瀬川</t>
  </si>
  <si>
    <t>仙川</t>
  </si>
  <si>
    <t>その他</t>
  </si>
  <si>
    <t>霞川</t>
  </si>
  <si>
    <t>野川</t>
  </si>
  <si>
    <t>黒沢川</t>
  </si>
  <si>
    <t>三沢川</t>
  </si>
  <si>
    <t>成木川</t>
  </si>
  <si>
    <t>大栗川</t>
  </si>
  <si>
    <t>旧中川</t>
  </si>
  <si>
    <t>程久保川</t>
  </si>
  <si>
    <t>小名木川</t>
  </si>
  <si>
    <t>湯殿川</t>
  </si>
  <si>
    <t>堅川</t>
  </si>
  <si>
    <t>川口川</t>
  </si>
  <si>
    <t>北十間川</t>
  </si>
  <si>
    <t>案内川</t>
  </si>
  <si>
    <t>大横川</t>
  </si>
  <si>
    <t>南浅川</t>
  </si>
  <si>
    <t>横十間川</t>
  </si>
  <si>
    <t>城山川</t>
  </si>
  <si>
    <t>日本橋川</t>
  </si>
  <si>
    <t>神田川</t>
  </si>
  <si>
    <t>石神井川</t>
  </si>
  <si>
    <t>残堀川</t>
  </si>
  <si>
    <t>白子川</t>
  </si>
  <si>
    <t>谷地川</t>
  </si>
  <si>
    <t>新河岸川</t>
  </si>
  <si>
    <t>隅田川</t>
  </si>
  <si>
    <t>北秋川</t>
  </si>
  <si>
    <t>荒川</t>
  </si>
  <si>
    <t>秋川</t>
  </si>
  <si>
    <t>新川</t>
  </si>
  <si>
    <t>平井川</t>
  </si>
  <si>
    <t>綾瀬川</t>
  </si>
  <si>
    <t>日原川</t>
  </si>
  <si>
    <t>新中川</t>
  </si>
  <si>
    <t>中川</t>
  </si>
  <si>
    <t>旧江戸川</t>
  </si>
  <si>
    <t>75％水質値</t>
  </si>
  <si>
    <t>河川の環境基準（ＢＯＤ）達成状況</t>
  </si>
  <si>
    <t>％</t>
  </si>
  <si>
    <t>ｈａ</t>
  </si>
  <si>
    <t>港区高輪</t>
  </si>
  <si>
    <t>練馬区石神井町</t>
  </si>
  <si>
    <t>27/27(100.0%)</t>
  </si>
  <si>
    <t>㎥</t>
  </si>
  <si>
    <t>-</t>
  </si>
  <si>
    <t>出所：東京23区清掃一部事務組合ホームページ</t>
  </si>
  <si>
    <t>荒川区</t>
  </si>
  <si>
    <t>3万円/kW・上限10万円</t>
  </si>
  <si>
    <t>狛江市</t>
  </si>
  <si>
    <t>多摩市</t>
  </si>
  <si>
    <t>排出量の「区合計」は、継続持込分を除いた値である。</t>
  </si>
  <si>
    <t>４．環境・エネルギー・水</t>
  </si>
  <si>
    <t>区部計</t>
  </si>
  <si>
    <t>市部計</t>
  </si>
  <si>
    <t>市部平均</t>
  </si>
  <si>
    <t>プラ　80</t>
  </si>
  <si>
    <t>町田市金森</t>
  </si>
  <si>
    <t>一部地区プラ 32</t>
  </si>
  <si>
    <t>28/28（100%）</t>
  </si>
  <si>
    <t xml:space="preserve">2015年5月18日～5月25日 </t>
  </si>
  <si>
    <t>世田谷</t>
  </si>
  <si>
    <t>練馬</t>
  </si>
  <si>
    <t>2015年8月3日～8月10日</t>
  </si>
  <si>
    <t>10万円/kW・上限30万円</t>
  </si>
  <si>
    <t>板橋区</t>
  </si>
  <si>
    <t>PRTRデータ</t>
  </si>
  <si>
    <t>単位：pg-TEQ/m3</t>
  </si>
  <si>
    <t>プラ　40</t>
  </si>
  <si>
    <t>2016年5月23日～5月30日</t>
  </si>
  <si>
    <t>光が丘
※建替中</t>
  </si>
  <si>
    <t>中防処理施設※休止中</t>
  </si>
  <si>
    <t>*1</t>
  </si>
  <si>
    <t>*2</t>
  </si>
  <si>
    <t>二酸化炭素排出量</t>
  </si>
  <si>
    <t>民生家庭部門</t>
  </si>
  <si>
    <t>民生業務部門</t>
  </si>
  <si>
    <t>一般廃棄物部門</t>
  </si>
  <si>
    <t>○</t>
  </si>
  <si>
    <t>上流</t>
  </si>
  <si>
    <t>中流</t>
  </si>
  <si>
    <t>江戸川</t>
  </si>
  <si>
    <t>下</t>
  </si>
  <si>
    <t>環境基準値（mg/l）</t>
  </si>
  <si>
    <t>養沢川</t>
  </si>
  <si>
    <t>上</t>
  </si>
  <si>
    <t>下</t>
  </si>
  <si>
    <t>浅川</t>
  </si>
  <si>
    <t>上(1)</t>
  </si>
  <si>
    <t>上(2)</t>
  </si>
  <si>
    <t>中
下
流</t>
  </si>
  <si>
    <t>*2青梅市の現況は『東京都環境白書』2000年版による．</t>
  </si>
  <si>
    <t>2017年度</t>
  </si>
  <si>
    <t>-</t>
  </si>
  <si>
    <t>-</t>
  </si>
  <si>
    <t>25/25（100%）</t>
  </si>
  <si>
    <t>34/34（100%）</t>
  </si>
  <si>
    <t>杉並</t>
  </si>
  <si>
    <t>目黒
※建替中</t>
  </si>
  <si>
    <t>10万円/kW・上限35万円、中央エコアクト認証取得15万円/kW・上限42万円</t>
  </si>
  <si>
    <t>10万円/kW・上限40万円</t>
  </si>
  <si>
    <t>5万円/kW・上限20万円</t>
  </si>
  <si>
    <t>5万円/kW・戸建住宅：上限20万円、共同住宅共用部：上限50万円</t>
  </si>
  <si>
    <t>3万円/kW・上限9万円・30件予定</t>
  </si>
  <si>
    <t>上限5万円（設置費用から国等の補助金額を差し引いた額の2分の1の額と5万円と比較し低い額）</t>
  </si>
  <si>
    <t>2万円/kW・上限8万円（共同住宅上限20万円）</t>
  </si>
  <si>
    <t>出所：前ページに同じ</t>
  </si>
  <si>
    <t>16/16(100.0%)</t>
  </si>
  <si>
    <t>43/43(100.0%)</t>
  </si>
  <si>
    <t>18/18(100.0%)</t>
  </si>
  <si>
    <t>46/46（100%）</t>
  </si>
  <si>
    <t>34/34（100%）</t>
  </si>
  <si>
    <t>出所：各自治体ホームページ</t>
  </si>
  <si>
    <t>対象経費の20％・上限75万円</t>
  </si>
  <si>
    <t>8万円/kW・上限20万円（区内業者施行の場合9.6万円／kW・上限24万円）</t>
  </si>
  <si>
    <t>2万円/kW・上限8万円</t>
  </si>
  <si>
    <t>3万円/kW・上限10万円</t>
  </si>
  <si>
    <t>2019年度</t>
  </si>
  <si>
    <t>※太陽光発電については、固定価格買取制度の公開データによる</t>
  </si>
  <si>
    <t>発電所数</t>
  </si>
  <si>
    <t>発電容量（kW）</t>
  </si>
  <si>
    <t>プラ　80</t>
  </si>
  <si>
    <t>出所：東京都『東京都環境白書2020』</t>
  </si>
  <si>
    <t>2019年度　清掃工場周辺における大気中のダイオキシン類測定結果</t>
  </si>
  <si>
    <t>出所：オール東京62市区町村共同事業「みどり東京・温暖化防止プロジェクト」ホームページ</t>
  </si>
  <si>
    <t>都計</t>
  </si>
  <si>
    <t>太陽光発電</t>
  </si>
  <si>
    <t>風力発電</t>
  </si>
  <si>
    <t>小水力発電</t>
  </si>
  <si>
    <t>地熱発電</t>
  </si>
  <si>
    <t>バイオマス発電</t>
  </si>
  <si>
    <t>地域的自給率</t>
  </si>
  <si>
    <t>電力自給率</t>
  </si>
  <si>
    <t>熱自給率</t>
  </si>
  <si>
    <t>2018年度</t>
  </si>
  <si>
    <t>再生可能エネルギー比率／（23区）</t>
  </si>
  <si>
    <t>再生可能エネルギー比率 ／（多摩）</t>
  </si>
  <si>
    <t>5万円/kW・戸建住宅：上限20万円、共同住宅共用部：上限150万円</t>
  </si>
  <si>
    <t>設備本体価格の1/３、上限10万円</t>
  </si>
  <si>
    <t>4万円/kW・上限12万円</t>
  </si>
  <si>
    <t>2万円/ｋW・上限8万円</t>
  </si>
  <si>
    <t>8万円/kW・上限40万円（蓄電池併設の場合は助成額全体に 5万円を加算）</t>
  </si>
  <si>
    <t>3万円/kWまたは機器購入費用の1/2相当額のいずれか低い額・上限：５kW</t>
  </si>
  <si>
    <t>2.5万円/kW・上限10万円</t>
  </si>
  <si>
    <t>3万円/ｋW・上限10万円</t>
  </si>
  <si>
    <t>5万円</t>
  </si>
  <si>
    <t>2020年度</t>
  </si>
  <si>
    <t>区部計</t>
  </si>
  <si>
    <t>市部計</t>
  </si>
  <si>
    <t>大場川</t>
  </si>
  <si>
    <t>妙正寺川</t>
  </si>
  <si>
    <t>落合川</t>
  </si>
  <si>
    <t>&lt;0.5</t>
  </si>
  <si>
    <t>&lt;0.5</t>
  </si>
  <si>
    <t>&lt;0.5</t>
  </si>
  <si>
    <t>5年間の増加率％</t>
  </si>
  <si>
    <t>2014年度</t>
  </si>
  <si>
    <t>出所：『東京都区市町村清掃事業年報』（令和元年度実績）</t>
  </si>
  <si>
    <t>〇</t>
  </si>
  <si>
    <t>ごみ有料化については山谷修作東洋大学名誉教授ホームページ（2022年4月現在）</t>
  </si>
  <si>
    <t>板橋区氷川町</t>
  </si>
  <si>
    <t>立川市泉町</t>
  </si>
  <si>
    <t>町田市能ケ谷</t>
  </si>
  <si>
    <t>小金井市本町</t>
  </si>
  <si>
    <t>西東京市南町</t>
  </si>
  <si>
    <t>2020年度　自動車排ガス測定局</t>
  </si>
  <si>
    <t>出所：東京都『東京都環境白書2021』</t>
  </si>
  <si>
    <t>2020年10月26日～11月2日</t>
  </si>
  <si>
    <t>2021年1月11日～1月18日</t>
  </si>
  <si>
    <t>2020年6月29日～7月6日</t>
  </si>
  <si>
    <t>2020年9月28日～10月5日</t>
  </si>
  <si>
    <t>2020年6月1日～6月8日</t>
  </si>
  <si>
    <t>2020年12月7日～12月14日</t>
  </si>
  <si>
    <t>2020年12月14日～12月21日</t>
  </si>
  <si>
    <t>2020年8月19日～8月26日</t>
  </si>
  <si>
    <t>2021年2月5日～2月12日</t>
  </si>
  <si>
    <t>2020年6月15日～6月22日</t>
  </si>
  <si>
    <t>2020年12月1日～12月8日</t>
  </si>
  <si>
    <t>2020年8月31日～9月7日</t>
  </si>
  <si>
    <t>2021年1月18日～1月25日</t>
  </si>
  <si>
    <t>2020年7月6日～7月13日</t>
  </si>
  <si>
    <t>2020年11月9日～11月16日</t>
  </si>
  <si>
    <t>2020年10月12日～19日</t>
  </si>
  <si>
    <t>2019年9月14日～9月21日</t>
  </si>
  <si>
    <t>2020年11月16日～11月23日</t>
  </si>
  <si>
    <t>2020年10月19日～10月26日</t>
  </si>
  <si>
    <t>*3</t>
  </si>
  <si>
    <t>*1確保目標、目標年および昭島市、国立市、福生市の現況については地域計画研究所調べ</t>
  </si>
  <si>
    <t>*3墨田区は2040年みどり率21%を目標に設定、品川区、世田谷区、中野区、小平市もみどり率の目標数値</t>
  </si>
  <si>
    <t>水源井戸数は2019年度末</t>
  </si>
  <si>
    <t>水使用量は2019年度</t>
  </si>
  <si>
    <t>水源井戸数、水使用量は『令和元年度　水道局事業年報』</t>
  </si>
  <si>
    <t>下水道普及率は2019年度末</t>
  </si>
  <si>
    <t>池沼面積は2020年1月1日現在</t>
  </si>
  <si>
    <t>その他は『東京都統計年鑑2019』</t>
  </si>
  <si>
    <t>2018年度、単位は1000トンCO2</t>
  </si>
  <si>
    <t>2019年度</t>
  </si>
  <si>
    <t>出所：千葉大学倉阪研究室＋認定NPO法人環境エネルギー政策研究所『永続地帯2020年度報告書』の収集データ。http://sustainable-zone.org/</t>
  </si>
  <si>
    <t>市民発電所（太陽光）</t>
  </si>
  <si>
    <t>出所：市民電力連絡会ウェブサイト</t>
  </si>
  <si>
    <t>調査時（2022年4月）現在</t>
  </si>
  <si>
    <t>出所：東京都環境局ホームページ</t>
  </si>
  <si>
    <t>3万円/kW または工事費用の 1/2 の額のいずれか少ない額。戸建・事業所：上限10万円、分譲集合住宅：上限25万円</t>
  </si>
  <si>
    <t>経費の10％まで。上限20万円</t>
  </si>
  <si>
    <t>対象経費の3分の１もしくは6万円/kWのうちの小さい金額・上限24万円※足立区内事業者と設置契約した場合は、7万2千円/kW</t>
  </si>
  <si>
    <t>2万円/kW・上限10万円</t>
  </si>
  <si>
    <t>2万円/ｋｗ・上限10万円。新たに購入した建物にあらかじめ設備がついていた場合１万５千円</t>
  </si>
  <si>
    <t>1.5万円/kW・上限6万円</t>
  </si>
  <si>
    <t>補助率4分の1、上限4万円</t>
  </si>
  <si>
    <t>対象経費の2分の1、一般8千ポイント/kWまたは8万ポイントのいずれか低い方（市内業者の場合1.6万ポイント/kWまたは15万ポイントのいずれか低い方）※1ポイント1円、市内でポイント分の買い物、飲食等の領収書を提出し、同ﾎﾟｲﾝﾄ額を還元</t>
  </si>
  <si>
    <t>2021年度。住宅向け太陽光発電システムを対象とするもの。</t>
  </si>
  <si>
    <t>このほか、江戸川区と小金井市に融資あっせん、利子補給事業がある。</t>
  </si>
  <si>
    <t>割合</t>
  </si>
  <si>
    <t>％</t>
  </si>
  <si>
    <t>&lt;0.5</t>
  </si>
  <si>
    <t>&lt;0.5</t>
  </si>
  <si>
    <t>出所：『令和2年度公共用水域及び地下水の水質測定結果』東京都環境局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</si>
</sst>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0.00_ "/>
    <numFmt numFmtId="193" formatCode="0.0_ "/>
    <numFmt numFmtId="194" formatCode="#,##0.0;[Red]\-#,##0.0"/>
    <numFmt numFmtId="195" formatCode="0_);[Red]\(0\)"/>
    <numFmt numFmtId="196" formatCode="0.000_ "/>
    <numFmt numFmtId="197" formatCode="0.000000000_ "/>
    <numFmt numFmtId="198" formatCode="0.0000000000_ "/>
    <numFmt numFmtId="199" formatCode="0.00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#,##0.000;[Red]\-#,##0.000"/>
    <numFmt numFmtId="206" formatCode="#,##0_);[Red]\(#,##0\)"/>
    <numFmt numFmtId="207" formatCode="#\ ##0.00;\ \-#\ ##0.00;\ &quot;－&quot;"/>
    <numFmt numFmtId="208" formatCode="0.0_);[Red]\(0.0\)"/>
    <numFmt numFmtId="209" formatCode="0.000_);[Red]\(0.000\)"/>
    <numFmt numFmtId="210" formatCode="0.00;[Red]0.00"/>
    <numFmt numFmtId="211" formatCode="#,##0.00;[Red]#,##0.00"/>
    <numFmt numFmtId="212" formatCode="[$-411]ge\.m\.d;@"/>
    <numFmt numFmtId="213" formatCode="[$-411]ggge&quot;年&quot;m&quot;月&quot;d&quot;日&quot;;@"/>
    <numFmt numFmtId="214" formatCode="#,##0.0_ ;[Red]\-#,##0.0\ "/>
    <numFmt numFmtId="215" formatCode="_ * #\ ##0.00_ ;_ * \-#,##0.00_ ;_ * &quot;-&quot;??_ ;_ @_ "/>
    <numFmt numFmtId="216" formatCode="#,##0.00_ "/>
    <numFmt numFmtId="217" formatCode="0.00_);[Red]\(0.00\)"/>
    <numFmt numFmtId="218" formatCode="###\ ###\ ###"/>
    <numFmt numFmtId="219" formatCode="#\ ###\ ##0;\-#\ ###\ ##0;&quot;－&quot;;@"/>
    <numFmt numFmtId="220" formatCode="#,##0;[Red]#,##0"/>
    <numFmt numFmtId="221" formatCode="&quot;r&quot;\ #,##0"/>
    <numFmt numFmtId="222" formatCode="#\ ##0"/>
    <numFmt numFmtId="223" formatCode="#,##0&quot;MWh&quot;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  <numFmt numFmtId="227" formatCode="#,##0.00_);[Red]\(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8"/>
      <name val="ＭＳ 明朝"/>
      <family val="1"/>
    </font>
    <font>
      <sz val="11"/>
      <name val="ＭＳ Ｐ明朝"/>
      <family val="1"/>
    </font>
    <font>
      <sz val="10"/>
      <name val="Arial"/>
      <family val="2"/>
    </font>
    <font>
      <u val="single"/>
      <sz val="11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0"/>
      <color indexed="8"/>
      <name val="Calibri"/>
      <family val="3"/>
    </font>
    <font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3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4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178" fontId="2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176" fontId="21" fillId="0" borderId="0" xfId="136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0" borderId="11" xfId="136" applyNumberFormat="1" applyFont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1" fillId="0" borderId="11" xfId="136" applyNumberFormat="1" applyFont="1" applyFill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76" fontId="20" fillId="0" borderId="0" xfId="136" applyNumberFormat="1" applyFont="1" applyFill="1" applyBorder="1" applyAlignment="1">
      <alignment horizontal="left"/>
      <protection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distributed" vertical="center" shrinkToFit="1"/>
    </xf>
    <xf numFmtId="176" fontId="21" fillId="0" borderId="13" xfId="136" applyNumberFormat="1" applyFont="1" applyBorder="1" applyAlignment="1">
      <alignment horizontal="distributed" shrinkToFit="1"/>
      <protection/>
    </xf>
    <xf numFmtId="0" fontId="20" fillId="0" borderId="11" xfId="0" applyFont="1" applyFill="1" applyBorder="1" applyAlignment="1">
      <alignment horizontal="center" vertical="center"/>
    </xf>
    <xf numFmtId="176" fontId="21" fillId="0" borderId="11" xfId="136" applyNumberFormat="1" applyFont="1" applyBorder="1" applyAlignment="1">
      <alignment horizontal="distributed" shrinkToFit="1"/>
      <protection/>
    </xf>
    <xf numFmtId="176" fontId="21" fillId="0" borderId="11" xfId="136" applyNumberFormat="1" applyFont="1" applyFill="1" applyBorder="1" applyAlignment="1">
      <alignment horizontal="distributed" shrinkToFit="1"/>
      <protection/>
    </xf>
    <xf numFmtId="176" fontId="20" fillId="0" borderId="13" xfId="136" applyNumberFormat="1" applyFont="1" applyBorder="1" applyAlignment="1">
      <alignment horizontal="distributed"/>
      <protection/>
    </xf>
    <xf numFmtId="176" fontId="20" fillId="0" borderId="11" xfId="136" applyNumberFormat="1" applyFont="1" applyBorder="1" applyAlignment="1">
      <alignment horizontal="distributed"/>
      <protection/>
    </xf>
    <xf numFmtId="0" fontId="20" fillId="0" borderId="11" xfId="0" applyFont="1" applyBorder="1" applyAlignment="1">
      <alignment horizontal="distributed" vertical="center"/>
    </xf>
    <xf numFmtId="176" fontId="20" fillId="0" borderId="11" xfId="136" applyNumberFormat="1" applyFont="1" applyFill="1" applyBorder="1" applyAlignment="1">
      <alignment horizontal="distributed"/>
      <protection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07" fontId="20" fillId="0" borderId="11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horizontal="distributed" vertical="center"/>
    </xf>
    <xf numFmtId="207" fontId="20" fillId="0" borderId="1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/>
    </xf>
    <xf numFmtId="207" fontId="20" fillId="0" borderId="11" xfId="0" applyNumberFormat="1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Alignment="1">
      <alignment vertical="top" wrapText="1"/>
    </xf>
    <xf numFmtId="209" fontId="18" fillId="0" borderId="0" xfId="0" applyNumberFormat="1" applyFont="1" applyAlignment="1">
      <alignment vertical="center"/>
    </xf>
    <xf numFmtId="209" fontId="0" fillId="0" borderId="0" xfId="0" applyNumberFormat="1" applyAlignment="1">
      <alignment vertical="center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0" xfId="0" applyNumberFormat="1" applyFont="1" applyAlignment="1">
      <alignment horizontal="center" vertical="center"/>
    </xf>
    <xf numFmtId="209" fontId="0" fillId="0" borderId="0" xfId="0" applyNumberFormat="1" applyAlignment="1">
      <alignment horizontal="center" vertical="center"/>
    </xf>
    <xf numFmtId="209" fontId="20" fillId="0" borderId="11" xfId="0" applyNumberFormat="1" applyFont="1" applyBorder="1" applyAlignment="1">
      <alignment horizontal="distributed" vertical="distributed"/>
    </xf>
    <xf numFmtId="209" fontId="20" fillId="0" borderId="11" xfId="0" applyNumberFormat="1" applyFont="1" applyBorder="1" applyAlignment="1">
      <alignment vertical="center"/>
    </xf>
    <xf numFmtId="209" fontId="2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right" vertical="center"/>
    </xf>
    <xf numFmtId="209" fontId="20" fillId="0" borderId="11" xfId="0" applyNumberFormat="1" applyFont="1" applyFill="1" applyBorder="1" applyAlignment="1">
      <alignment horizontal="center" vertical="center"/>
    </xf>
    <xf numFmtId="209" fontId="20" fillId="0" borderId="11" xfId="0" applyNumberFormat="1" applyFont="1" applyBorder="1" applyAlignment="1">
      <alignment vertical="center"/>
    </xf>
    <xf numFmtId="209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distributed" vertical="distributed"/>
    </xf>
    <xf numFmtId="209" fontId="20" fillId="0" borderId="0" xfId="0" applyNumberFormat="1" applyFont="1" applyFill="1" applyBorder="1" applyAlignment="1">
      <alignment horizontal="left"/>
    </xf>
    <xf numFmtId="209" fontId="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center" shrinkToFit="1"/>
    </xf>
    <xf numFmtId="209" fontId="20" fillId="0" borderId="11" xfId="0" applyNumberFormat="1" applyFont="1" applyBorder="1" applyAlignment="1">
      <alignment horizontal="center"/>
    </xf>
    <xf numFmtId="209" fontId="24" fillId="0" borderId="0" xfId="0" applyNumberFormat="1" applyFont="1" applyFill="1" applyBorder="1" applyAlignment="1">
      <alignment horizontal="left"/>
    </xf>
    <xf numFmtId="196" fontId="18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vertical="center"/>
    </xf>
    <xf numFmtId="196" fontId="30" fillId="0" borderId="0" xfId="137" applyNumberFormat="1" applyFont="1" applyFill="1">
      <alignment vertical="center"/>
      <protection/>
    </xf>
    <xf numFmtId="196" fontId="1" fillId="0" borderId="0" xfId="137" applyNumberFormat="1" applyFill="1">
      <alignment vertical="center"/>
      <protection/>
    </xf>
    <xf numFmtId="196" fontId="21" fillId="0" borderId="11" xfId="137" applyNumberFormat="1" applyFont="1" applyFill="1" applyBorder="1">
      <alignment vertical="center"/>
      <protection/>
    </xf>
    <xf numFmtId="196" fontId="21" fillId="0" borderId="0" xfId="137" applyNumberFormat="1" applyFont="1" applyFill="1">
      <alignment vertical="center"/>
      <protection/>
    </xf>
    <xf numFmtId="196" fontId="20" fillId="0" borderId="11" xfId="137" applyNumberFormat="1" applyFont="1" applyFill="1" applyBorder="1">
      <alignment vertical="center"/>
      <protection/>
    </xf>
    <xf numFmtId="196" fontId="20" fillId="0" borderId="0" xfId="0" applyNumberFormat="1" applyFont="1" applyFill="1" applyAlignment="1">
      <alignment vertical="center"/>
    </xf>
    <xf numFmtId="184" fontId="39" fillId="0" borderId="11" xfId="0" applyNumberFormat="1" applyFont="1" applyFill="1" applyBorder="1" applyAlignment="1">
      <alignment/>
    </xf>
    <xf numFmtId="184" fontId="20" fillId="0" borderId="11" xfId="0" applyNumberFormat="1" applyFont="1" applyFill="1" applyBorder="1" applyAlignment="1">
      <alignment vertical="center"/>
    </xf>
    <xf numFmtId="184" fontId="20" fillId="0" borderId="11" xfId="0" applyNumberFormat="1" applyFont="1" applyFill="1" applyBorder="1" applyAlignment="1">
      <alignment vertical="center"/>
    </xf>
    <xf numFmtId="207" fontId="39" fillId="0" borderId="11" xfId="0" applyNumberFormat="1" applyFont="1" applyFill="1" applyBorder="1" applyAlignment="1" applyProtection="1">
      <alignment horizontal="right"/>
      <protection locked="0"/>
    </xf>
    <xf numFmtId="210" fontId="39" fillId="0" borderId="11" xfId="0" applyNumberFormat="1" applyFont="1" applyFill="1" applyBorder="1" applyAlignment="1" applyProtection="1">
      <alignment horizontal="right"/>
      <protection locked="0"/>
    </xf>
    <xf numFmtId="211" fontId="39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38" fontId="18" fillId="0" borderId="0" xfId="83" applyFont="1" applyFill="1" applyBorder="1" applyAlignment="1">
      <alignment vertical="center"/>
    </xf>
    <xf numFmtId="38" fontId="0" fillId="0" borderId="0" xfId="83" applyFont="1" applyFill="1" applyBorder="1" applyAlignment="1">
      <alignment vertical="center"/>
    </xf>
    <xf numFmtId="38" fontId="0" fillId="0" borderId="0" xfId="83" applyFont="1" applyFill="1" applyAlignment="1">
      <alignment vertical="center"/>
    </xf>
    <xf numFmtId="38" fontId="31" fillId="0" borderId="11" xfId="83" applyFont="1" applyFill="1" applyBorder="1" applyAlignment="1">
      <alignment horizontal="center" vertical="center"/>
    </xf>
    <xf numFmtId="38" fontId="20" fillId="0" borderId="11" xfId="83" applyFont="1" applyFill="1" applyBorder="1" applyAlignment="1">
      <alignment vertical="center" wrapText="1"/>
    </xf>
    <xf numFmtId="38" fontId="0" fillId="0" borderId="0" xfId="83" applyFont="1" applyFill="1" applyAlignment="1">
      <alignment vertical="center" wrapText="1"/>
    </xf>
    <xf numFmtId="38" fontId="20" fillId="0" borderId="11" xfId="83" applyFont="1" applyFill="1" applyBorder="1" applyAlignment="1">
      <alignment horizontal="distributed" vertical="center"/>
    </xf>
    <xf numFmtId="38" fontId="20" fillId="0" borderId="11" xfId="83" applyFont="1" applyFill="1" applyBorder="1" applyAlignment="1">
      <alignment horizontal="distributed" vertical="center" wrapText="1"/>
    </xf>
    <xf numFmtId="38" fontId="20" fillId="0" borderId="14" xfId="83" applyFont="1" applyFill="1" applyBorder="1" applyAlignment="1">
      <alignment horizontal="distributed" vertical="center" wrapText="1"/>
    </xf>
    <xf numFmtId="38" fontId="0" fillId="0" borderId="0" xfId="83" applyFont="1" applyFill="1" applyBorder="1" applyAlignment="1">
      <alignment vertical="center" wrapText="1"/>
    </xf>
    <xf numFmtId="38" fontId="20" fillId="0" borderId="0" xfId="83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209" fontId="40" fillId="0" borderId="0" xfId="0" applyNumberFormat="1" applyFont="1" applyAlignment="1">
      <alignment vertical="center"/>
    </xf>
    <xf numFmtId="196" fontId="21" fillId="0" borderId="11" xfId="137" applyNumberFormat="1" applyFont="1" applyFill="1" applyBorder="1" applyAlignment="1">
      <alignment vertical="center"/>
      <protection/>
    </xf>
    <xf numFmtId="206" fontId="20" fillId="0" borderId="11" xfId="0" applyNumberFormat="1" applyFont="1" applyFill="1" applyBorder="1" applyAlignment="1">
      <alignment horizontal="center" vertical="center"/>
    </xf>
    <xf numFmtId="196" fontId="26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horizontal="right" vertical="center"/>
    </xf>
    <xf numFmtId="3" fontId="20" fillId="0" borderId="11" xfId="0" applyNumberFormat="1" applyFont="1" applyFill="1" applyBorder="1" applyAlignment="1">
      <alignment vertical="center"/>
    </xf>
    <xf numFmtId="176" fontId="41" fillId="0" borderId="0" xfId="136" applyNumberFormat="1" applyFont="1" applyFill="1" applyBorder="1" applyAlignment="1">
      <alignment horizontal="left"/>
      <protection/>
    </xf>
    <xf numFmtId="38" fontId="0" fillId="0" borderId="0" xfId="83" applyFont="1" applyFill="1" applyAlignment="1">
      <alignment vertical="center"/>
    </xf>
    <xf numFmtId="38" fontId="20" fillId="0" borderId="11" xfId="83" applyFont="1" applyFill="1" applyBorder="1" applyAlignment="1">
      <alignment horizontal="center" vertical="center"/>
    </xf>
    <xf numFmtId="38" fontId="20" fillId="0" borderId="11" xfId="83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38" fontId="20" fillId="0" borderId="11" xfId="83" applyFont="1" applyFill="1" applyBorder="1" applyAlignment="1">
      <alignment horizontal="right"/>
    </xf>
    <xf numFmtId="38" fontId="20" fillId="0" borderId="11" xfId="83" applyFont="1" applyFill="1" applyBorder="1" applyAlignment="1">
      <alignment vertical="center"/>
    </xf>
    <xf numFmtId="38" fontId="20" fillId="0" borderId="11" xfId="83" applyFont="1" applyFill="1" applyBorder="1" applyAlignment="1">
      <alignment horizontal="right" vertical="center"/>
    </xf>
    <xf numFmtId="177" fontId="20" fillId="0" borderId="11" xfId="0" applyNumberFormat="1" applyFont="1" applyFill="1" applyBorder="1" applyAlignment="1">
      <alignment vertical="center"/>
    </xf>
    <xf numFmtId="0" fontId="20" fillId="0" borderId="11" xfId="135" applyNumberFormat="1" applyFont="1" applyFill="1" applyBorder="1" applyAlignment="1">
      <alignment vertical="center"/>
      <protection/>
    </xf>
    <xf numFmtId="0" fontId="20" fillId="0" borderId="11" xfId="135" applyNumberFormat="1" applyFont="1" applyFill="1" applyBorder="1" applyAlignment="1">
      <alignment horizontal="center"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94" fontId="20" fillId="0" borderId="11" xfId="83" applyNumberFormat="1" applyFont="1" applyFill="1" applyBorder="1" applyAlignment="1">
      <alignment vertical="center"/>
    </xf>
    <xf numFmtId="176" fontId="20" fillId="0" borderId="15" xfId="136" applyNumberFormat="1" applyFont="1" applyFill="1" applyBorder="1" applyAlignment="1">
      <alignment horizontal="distributed"/>
      <protection/>
    </xf>
    <xf numFmtId="195" fontId="20" fillId="0" borderId="11" xfId="135" applyNumberFormat="1" applyFont="1" applyFill="1" applyBorder="1" applyAlignment="1">
      <alignment vertical="center"/>
      <protection/>
    </xf>
    <xf numFmtId="177" fontId="20" fillId="0" borderId="11" xfId="0" applyNumberFormat="1" applyFont="1" applyFill="1" applyBorder="1" applyAlignment="1">
      <alignment horizontal="right" vertical="center"/>
    </xf>
    <xf numFmtId="184" fontId="20" fillId="0" borderId="11" xfId="135" applyNumberFormat="1" applyFont="1" applyFill="1" applyBorder="1" applyAlignment="1">
      <alignment vertical="center"/>
      <protection/>
    </xf>
    <xf numFmtId="0" fontId="20" fillId="0" borderId="14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distributed" vertical="distributed"/>
    </xf>
    <xf numFmtId="206" fontId="20" fillId="0" borderId="11" xfId="0" applyNumberFormat="1" applyFont="1" applyFill="1" applyBorder="1" applyAlignment="1">
      <alignment vertical="center"/>
    </xf>
    <xf numFmtId="0" fontId="38" fillId="0" borderId="0" xfId="117">
      <alignment vertical="center"/>
      <protection/>
    </xf>
    <xf numFmtId="0" fontId="20" fillId="0" borderId="12" xfId="116" applyFont="1" applyFill="1" applyBorder="1" applyAlignment="1">
      <alignment vertical="center"/>
      <protection/>
    </xf>
    <xf numFmtId="0" fontId="20" fillId="0" borderId="12" xfId="116" applyFont="1" applyFill="1" applyBorder="1" applyAlignment="1">
      <alignment horizontal="center" vertical="center"/>
      <protection/>
    </xf>
    <xf numFmtId="0" fontId="20" fillId="0" borderId="11" xfId="116" applyFont="1" applyFill="1" applyBorder="1">
      <alignment vertical="center"/>
      <protection/>
    </xf>
    <xf numFmtId="0" fontId="20" fillId="0" borderId="10" xfId="116" applyFont="1" applyFill="1" applyBorder="1">
      <alignment vertical="center"/>
      <protection/>
    </xf>
    <xf numFmtId="0" fontId="0" fillId="0" borderId="0" xfId="116" applyFont="1" applyFill="1">
      <alignment vertical="center"/>
      <protection/>
    </xf>
    <xf numFmtId="0" fontId="0" fillId="0" borderId="0" xfId="116" applyFont="1" applyFill="1" applyBorder="1">
      <alignment vertical="center"/>
      <protection/>
    </xf>
    <xf numFmtId="0" fontId="20" fillId="0" borderId="11" xfId="116" applyFont="1" applyFill="1" applyBorder="1" applyAlignment="1">
      <alignment horizontal="center" vertical="center"/>
      <protection/>
    </xf>
    <xf numFmtId="184" fontId="20" fillId="0" borderId="11" xfId="116" applyNumberFormat="1" applyFont="1" applyFill="1" applyBorder="1" applyAlignment="1">
      <alignment vertical="center"/>
      <protection/>
    </xf>
    <xf numFmtId="193" fontId="20" fillId="0" borderId="11" xfId="116" applyNumberFormat="1" applyFont="1" applyFill="1" applyBorder="1">
      <alignment vertical="center"/>
      <protection/>
    </xf>
    <xf numFmtId="184" fontId="20" fillId="0" borderId="11" xfId="116" applyNumberFormat="1" applyFont="1" applyFill="1" applyBorder="1" applyAlignment="1">
      <alignment horizontal="right" vertical="center"/>
      <protection/>
    </xf>
    <xf numFmtId="193" fontId="20" fillId="0" borderId="11" xfId="116" applyNumberFormat="1" applyFont="1" applyFill="1" applyBorder="1" applyAlignment="1">
      <alignment vertical="center"/>
      <protection/>
    </xf>
    <xf numFmtId="177" fontId="20" fillId="0" borderId="11" xfId="116" applyNumberFormat="1" applyFont="1" applyFill="1" applyBorder="1" applyAlignment="1">
      <alignment horizontal="center" vertical="center"/>
      <protection/>
    </xf>
    <xf numFmtId="196" fontId="21" fillId="0" borderId="11" xfId="137" applyNumberFormat="1" applyFont="1" applyFill="1" applyBorder="1" applyAlignment="1">
      <alignment vertical="center" wrapText="1"/>
      <protection/>
    </xf>
    <xf numFmtId="0" fontId="35" fillId="0" borderId="0" xfId="0" applyFont="1" applyFill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vertical="center"/>
    </xf>
    <xf numFmtId="193" fontId="20" fillId="0" borderId="11" xfId="0" applyNumberFormat="1" applyFont="1" applyFill="1" applyBorder="1" applyAlignment="1">
      <alignment vertical="center"/>
    </xf>
    <xf numFmtId="193" fontId="20" fillId="0" borderId="0" xfId="0" applyNumberFormat="1" applyFont="1" applyFill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20" fillId="0" borderId="0" xfId="116" applyFont="1">
      <alignment vertical="center"/>
      <protection/>
    </xf>
    <xf numFmtId="0" fontId="20" fillId="0" borderId="0" xfId="116" applyFont="1" applyFill="1" applyBorder="1">
      <alignment vertical="center"/>
      <protection/>
    </xf>
    <xf numFmtId="38" fontId="20" fillId="0" borderId="0" xfId="83" applyFont="1" applyFill="1" applyAlignment="1">
      <alignment vertical="center"/>
    </xf>
    <xf numFmtId="38" fontId="20" fillId="0" borderId="0" xfId="83" applyFont="1" applyFill="1" applyBorder="1" applyAlignment="1">
      <alignment horizontal="distributed" vertical="center"/>
    </xf>
    <xf numFmtId="227" fontId="20" fillId="0" borderId="11" xfId="0" applyNumberFormat="1" applyFont="1" applyFill="1" applyBorder="1" applyAlignment="1">
      <alignment vertical="center"/>
    </xf>
    <xf numFmtId="193" fontId="20" fillId="0" borderId="11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193" fontId="20" fillId="0" borderId="11" xfId="0" applyNumberFormat="1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15" xfId="0" applyNumberFormat="1" applyFont="1" applyFill="1" applyBorder="1" applyAlignment="1">
      <alignment horizontal="center" vertical="center"/>
    </xf>
    <xf numFmtId="209" fontId="20" fillId="0" borderId="17" xfId="0" applyNumberFormat="1" applyFont="1" applyFill="1" applyBorder="1" applyAlignment="1">
      <alignment horizontal="center" vertical="center"/>
    </xf>
    <xf numFmtId="209" fontId="20" fillId="0" borderId="15" xfId="0" applyNumberFormat="1" applyFont="1" applyBorder="1" applyAlignment="1">
      <alignment horizontal="center" vertical="center"/>
    </xf>
    <xf numFmtId="209" fontId="20" fillId="0" borderId="17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/>
    </xf>
    <xf numFmtId="209" fontId="20" fillId="0" borderId="15" xfId="0" applyNumberFormat="1" applyFont="1" applyBorder="1" applyAlignment="1">
      <alignment horizontal="center"/>
    </xf>
    <xf numFmtId="209" fontId="20" fillId="0" borderId="17" xfId="0" applyNumberFormat="1" applyFont="1" applyBorder="1" applyAlignment="1">
      <alignment horizontal="center"/>
    </xf>
    <xf numFmtId="196" fontId="21" fillId="0" borderId="14" xfId="137" applyNumberFormat="1" applyFont="1" applyFill="1" applyBorder="1" applyAlignment="1">
      <alignment horizontal="distributed" vertical="distributed"/>
      <protection/>
    </xf>
    <xf numFmtId="196" fontId="21" fillId="0" borderId="13" xfId="137" applyNumberFormat="1" applyFont="1" applyFill="1" applyBorder="1" applyAlignment="1">
      <alignment horizontal="distributed" vertical="distributed"/>
      <protection/>
    </xf>
    <xf numFmtId="196" fontId="21" fillId="0" borderId="14" xfId="137" applyNumberFormat="1" applyFont="1" applyFill="1" applyBorder="1" applyAlignment="1">
      <alignment horizontal="distributed" vertical="distributed" wrapText="1"/>
      <protection/>
    </xf>
    <xf numFmtId="196" fontId="21" fillId="0" borderId="14" xfId="137" applyNumberFormat="1" applyFont="1" applyFill="1" applyBorder="1" applyAlignment="1">
      <alignment horizontal="distributed" vertical="center" wrapText="1"/>
      <protection/>
    </xf>
    <xf numFmtId="196" fontId="21" fillId="0" borderId="13" xfId="137" applyNumberFormat="1" applyFont="1" applyFill="1" applyBorder="1" applyAlignment="1">
      <alignment horizontal="distributed" vertical="center"/>
      <protection/>
    </xf>
    <xf numFmtId="196" fontId="21" fillId="0" borderId="10" xfId="137" applyNumberFormat="1" applyFont="1" applyFill="1" applyBorder="1" applyAlignment="1">
      <alignment horizontal="distributed" vertical="distributed"/>
      <protection/>
    </xf>
    <xf numFmtId="0" fontId="21" fillId="0" borderId="14" xfId="137" applyNumberFormat="1" applyFont="1" applyFill="1" applyBorder="1" applyAlignment="1">
      <alignment horizontal="distributed" vertical="distributed" wrapText="1"/>
      <protection/>
    </xf>
    <xf numFmtId="0" fontId="21" fillId="0" borderId="13" xfId="137" applyNumberFormat="1" applyFont="1" applyFill="1" applyBorder="1" applyAlignment="1">
      <alignment horizontal="distributed" vertical="distributed" wrapText="1"/>
      <protection/>
    </xf>
    <xf numFmtId="196" fontId="21" fillId="0" borderId="14" xfId="137" applyNumberFormat="1" applyFont="1" applyFill="1" applyBorder="1" applyAlignment="1">
      <alignment horizontal="distributed" vertical="center"/>
      <protection/>
    </xf>
    <xf numFmtId="196" fontId="21" fillId="0" borderId="10" xfId="137" applyNumberFormat="1" applyFont="1" applyFill="1" applyBorder="1" applyAlignment="1">
      <alignment horizontal="distributed" vertical="center"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distributed" vertical="distributed"/>
    </xf>
    <xf numFmtId="0" fontId="20" fillId="0" borderId="17" xfId="0" applyFont="1" applyFill="1" applyBorder="1" applyAlignment="1">
      <alignment horizontal="distributed" vertical="distributed"/>
    </xf>
    <xf numFmtId="0" fontId="20" fillId="0" borderId="11" xfId="0" applyFont="1" applyFill="1" applyBorder="1" applyAlignment="1">
      <alignment horizontal="distributed" vertical="distributed"/>
    </xf>
    <xf numFmtId="0" fontId="20" fillId="0" borderId="18" xfId="0" applyFont="1" applyFill="1" applyBorder="1" applyAlignment="1">
      <alignment horizontal="distributed" vertical="distributed"/>
    </xf>
    <xf numFmtId="0" fontId="20" fillId="0" borderId="19" xfId="0" applyFont="1" applyFill="1" applyBorder="1" applyAlignment="1">
      <alignment horizontal="distributed" vertical="distributed"/>
    </xf>
    <xf numFmtId="0" fontId="20" fillId="0" borderId="20" xfId="0" applyFont="1" applyFill="1" applyBorder="1" applyAlignment="1">
      <alignment horizontal="distributed" vertical="distributed"/>
    </xf>
    <xf numFmtId="0" fontId="20" fillId="0" borderId="21" xfId="0" applyFont="1" applyFill="1" applyBorder="1" applyAlignment="1">
      <alignment horizontal="distributed" vertical="distributed"/>
    </xf>
    <xf numFmtId="0" fontId="20" fillId="0" borderId="14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distributed" vertical="distributed"/>
    </xf>
    <xf numFmtId="0" fontId="20" fillId="0" borderId="13" xfId="0" applyFont="1" applyFill="1" applyBorder="1" applyAlignment="1">
      <alignment horizontal="distributed" vertical="distributed"/>
    </xf>
    <xf numFmtId="0" fontId="20" fillId="0" borderId="10" xfId="0" applyFont="1" applyFill="1" applyBorder="1" applyAlignment="1">
      <alignment horizontal="distributed" vertical="distributed"/>
    </xf>
    <xf numFmtId="0" fontId="20" fillId="0" borderId="14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NumberFormat="1" applyFont="1" applyFill="1" applyBorder="1" applyAlignment="1">
      <alignment horizontal="distributed" vertical="distributed"/>
    </xf>
    <xf numFmtId="0" fontId="20" fillId="0" borderId="10" xfId="0" applyNumberFormat="1" applyFont="1" applyFill="1" applyBorder="1" applyAlignment="1">
      <alignment horizontal="distributed" vertical="distributed"/>
    </xf>
    <xf numFmtId="0" fontId="20" fillId="0" borderId="13" xfId="0" applyNumberFormat="1" applyFont="1" applyFill="1" applyBorder="1" applyAlignment="1">
      <alignment horizontal="distributed" vertical="distributed"/>
    </xf>
    <xf numFmtId="0" fontId="20" fillId="0" borderId="10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distributed" vertical="distributed" wrapText="1"/>
    </xf>
    <xf numFmtId="0" fontId="20" fillId="0" borderId="11" xfId="0" applyFont="1" applyBorder="1" applyAlignment="1">
      <alignment horizontal="center"/>
    </xf>
    <xf numFmtId="206" fontId="20" fillId="0" borderId="11" xfId="0" applyNumberFormat="1" applyFont="1" applyFill="1" applyBorder="1" applyAlignment="1">
      <alignment horizontal="center" vertical="center"/>
    </xf>
  </cellXfs>
  <cellStyles count="12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3" xfId="87"/>
    <cellStyle name="桁区切り 3 2" xfId="88"/>
    <cellStyle name="桁区切り 3 3" xfId="89"/>
    <cellStyle name="桁区切り 4" xfId="90"/>
    <cellStyle name="桁区切り 5" xfId="91"/>
    <cellStyle name="桁区切り 6" xfId="92"/>
    <cellStyle name="見出し 1" xfId="93"/>
    <cellStyle name="見出し 1 2" xfId="94"/>
    <cellStyle name="見出し 2" xfId="95"/>
    <cellStyle name="見出し 2 2" xfId="96"/>
    <cellStyle name="見出し 3" xfId="97"/>
    <cellStyle name="見出し 3 2" xfId="98"/>
    <cellStyle name="見出し 4" xfId="99"/>
    <cellStyle name="見出し 4 2" xfId="100"/>
    <cellStyle name="集計" xfId="101"/>
    <cellStyle name="集計 2" xfId="102"/>
    <cellStyle name="出力" xfId="103"/>
    <cellStyle name="出力 2" xfId="104"/>
    <cellStyle name="説明文" xfId="105"/>
    <cellStyle name="説明文 2" xfId="106"/>
    <cellStyle name="Currency [0]" xfId="107"/>
    <cellStyle name="Currency" xfId="108"/>
    <cellStyle name="通貨 2" xfId="109"/>
    <cellStyle name="通貨 3" xfId="110"/>
    <cellStyle name="入力" xfId="111"/>
    <cellStyle name="入力 2" xfId="112"/>
    <cellStyle name="標準 10" xfId="113"/>
    <cellStyle name="標準 11" xfId="114"/>
    <cellStyle name="標準 12" xfId="115"/>
    <cellStyle name="標準 13" xfId="116"/>
    <cellStyle name="標準 14" xfId="117"/>
    <cellStyle name="標準 15" xfId="118"/>
    <cellStyle name="標準 16" xfId="119"/>
    <cellStyle name="標準 2" xfId="120"/>
    <cellStyle name="標準 2 2" xfId="121"/>
    <cellStyle name="標準 2 2 2" xfId="122"/>
    <cellStyle name="標準 2 3" xfId="123"/>
    <cellStyle name="標準 2 4" xfId="124"/>
    <cellStyle name="標準 2 5" xfId="125"/>
    <cellStyle name="標準 3" xfId="126"/>
    <cellStyle name="標準 3 2" xfId="127"/>
    <cellStyle name="標準 4" xfId="128"/>
    <cellStyle name="標準 4 2" xfId="129"/>
    <cellStyle name="標準 5" xfId="130"/>
    <cellStyle name="標準 6" xfId="131"/>
    <cellStyle name="標準 7" xfId="132"/>
    <cellStyle name="標準 8" xfId="133"/>
    <cellStyle name="標準 9" xfId="134"/>
    <cellStyle name="標準_5-04" xfId="135"/>
    <cellStyle name="標準_Sheet1" xfId="136"/>
    <cellStyle name="標準_Sheet4" xfId="137"/>
    <cellStyle name="Followed Hyperlink" xfId="138"/>
    <cellStyle name="良い" xfId="139"/>
    <cellStyle name="良い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9.00390625" style="2" customWidth="1"/>
    <col min="8" max="8" width="7.50390625" style="2" customWidth="1"/>
    <col min="9" max="9" width="9.00390625" style="2" customWidth="1"/>
    <col min="10" max="10" width="1.625" style="2" customWidth="1"/>
    <col min="11" max="11" width="10.375" style="2" customWidth="1"/>
    <col min="12" max="17" width="9.00390625" style="2" customWidth="1"/>
    <col min="18" max="18" width="7.625" style="2" customWidth="1"/>
    <col min="19" max="19" width="9.50390625" style="2" customWidth="1"/>
    <col min="20" max="20" width="8.75390625" style="2" customWidth="1"/>
    <col min="21" max="21" width="12.25390625" style="2" customWidth="1"/>
    <col min="22" max="16384" width="9.00390625" style="2" customWidth="1"/>
  </cols>
  <sheetData>
    <row r="1" ht="14.25">
      <c r="A1" s="1" t="s">
        <v>327</v>
      </c>
    </row>
    <row r="2" spans="1:10" ht="14.25">
      <c r="A2" s="1" t="s">
        <v>134</v>
      </c>
      <c r="J2" s="3"/>
    </row>
    <row r="3" ht="12">
      <c r="J3" s="3"/>
    </row>
    <row r="4" spans="1:21" ht="13.5" customHeight="1">
      <c r="A4" s="171"/>
      <c r="B4" s="178" t="s">
        <v>131</v>
      </c>
      <c r="C4" s="179"/>
      <c r="D4" s="179"/>
      <c r="E4" s="180"/>
      <c r="F4" s="175" t="s">
        <v>430</v>
      </c>
      <c r="G4" s="176" t="s">
        <v>132</v>
      </c>
      <c r="H4" s="175" t="s">
        <v>200</v>
      </c>
      <c r="I4" s="173" t="s">
        <v>201</v>
      </c>
      <c r="J4" s="4"/>
      <c r="K4" s="171"/>
      <c r="L4" s="178" t="s">
        <v>131</v>
      </c>
      <c r="M4" s="179"/>
      <c r="N4" s="179"/>
      <c r="O4" s="180"/>
      <c r="P4" s="175" t="s">
        <v>430</v>
      </c>
      <c r="Q4" s="176" t="s">
        <v>132</v>
      </c>
      <c r="R4" s="175" t="s">
        <v>200</v>
      </c>
      <c r="S4" s="173" t="s">
        <v>202</v>
      </c>
      <c r="T4" s="170" t="s">
        <v>196</v>
      </c>
      <c r="U4" s="170"/>
    </row>
    <row r="5" spans="1:21" ht="12">
      <c r="A5" s="172"/>
      <c r="B5" s="32" t="s">
        <v>431</v>
      </c>
      <c r="C5" s="32" t="s">
        <v>367</v>
      </c>
      <c r="D5" s="32" t="s">
        <v>409</v>
      </c>
      <c r="E5" s="32" t="s">
        <v>392</v>
      </c>
      <c r="F5" s="175"/>
      <c r="G5" s="177"/>
      <c r="H5" s="175"/>
      <c r="I5" s="174"/>
      <c r="J5" s="4"/>
      <c r="K5" s="172"/>
      <c r="L5" s="32" t="s">
        <v>431</v>
      </c>
      <c r="M5" s="32" t="s">
        <v>367</v>
      </c>
      <c r="N5" s="32" t="s">
        <v>409</v>
      </c>
      <c r="O5" s="32" t="s">
        <v>392</v>
      </c>
      <c r="P5" s="175"/>
      <c r="Q5" s="177"/>
      <c r="R5" s="175"/>
      <c r="S5" s="174"/>
      <c r="T5" s="39" t="s">
        <v>197</v>
      </c>
      <c r="U5" s="39" t="s">
        <v>198</v>
      </c>
    </row>
    <row r="6" spans="1:21" ht="12">
      <c r="A6" s="35" t="s">
        <v>139</v>
      </c>
      <c r="B6" s="153">
        <v>21392</v>
      </c>
      <c r="C6" s="154">
        <v>21042</v>
      </c>
      <c r="D6" s="154">
        <v>20845</v>
      </c>
      <c r="E6" s="154">
        <v>21394</v>
      </c>
      <c r="F6" s="122">
        <f>E6/B6*100-100</f>
        <v>0.009349289453993492</v>
      </c>
      <c r="G6" s="155"/>
      <c r="H6" s="155"/>
      <c r="I6" s="32"/>
      <c r="J6" s="5"/>
      <c r="K6" s="36" t="s">
        <v>79</v>
      </c>
      <c r="L6" s="153">
        <v>171581</v>
      </c>
      <c r="M6" s="153">
        <v>159795</v>
      </c>
      <c r="N6" s="153">
        <v>156986</v>
      </c>
      <c r="O6" s="153">
        <v>158638</v>
      </c>
      <c r="P6" s="122">
        <f>O6/L6*100-100</f>
        <v>-7.543376014826819</v>
      </c>
      <c r="Q6" s="21">
        <v>770</v>
      </c>
      <c r="R6" s="156">
        <v>33.9</v>
      </c>
      <c r="S6" s="32" t="s">
        <v>143</v>
      </c>
      <c r="T6" s="6">
        <v>75</v>
      </c>
      <c r="U6" s="40"/>
    </row>
    <row r="7" spans="1:21" ht="12">
      <c r="A7" s="36" t="s">
        <v>140</v>
      </c>
      <c r="B7" s="153">
        <v>46379</v>
      </c>
      <c r="C7" s="153">
        <v>48034</v>
      </c>
      <c r="D7" s="153">
        <v>48143</v>
      </c>
      <c r="E7" s="153">
        <v>49090</v>
      </c>
      <c r="F7" s="122">
        <f aca="true" t="shared" si="0" ref="F7:F30">E7/B7*100-100</f>
        <v>5.845317924060467</v>
      </c>
      <c r="G7" s="155"/>
      <c r="H7" s="155"/>
      <c r="I7" s="32"/>
      <c r="J7" s="5"/>
      <c r="K7" s="36" t="s">
        <v>80</v>
      </c>
      <c r="L7" s="153">
        <v>52074</v>
      </c>
      <c r="M7" s="153">
        <v>44814</v>
      </c>
      <c r="N7" s="153">
        <v>43928</v>
      </c>
      <c r="O7" s="153">
        <v>43697</v>
      </c>
      <c r="P7" s="122">
        <f aca="true" t="shared" si="1" ref="P7:P33">O7/L7*100-100</f>
        <v>-16.086722740715132</v>
      </c>
      <c r="Q7" s="21">
        <v>648</v>
      </c>
      <c r="R7" s="156">
        <v>41.9</v>
      </c>
      <c r="S7" s="32" t="s">
        <v>143</v>
      </c>
      <c r="T7" s="6">
        <v>80</v>
      </c>
      <c r="U7" s="40"/>
    </row>
    <row r="8" spans="1:21" ht="12">
      <c r="A8" s="36" t="s">
        <v>81</v>
      </c>
      <c r="B8" s="153">
        <v>75400</v>
      </c>
      <c r="C8" s="153">
        <v>75001</v>
      </c>
      <c r="D8" s="153">
        <v>76177</v>
      </c>
      <c r="E8" s="153">
        <v>76695</v>
      </c>
      <c r="F8" s="122">
        <f t="shared" si="0"/>
        <v>1.7175066312997274</v>
      </c>
      <c r="G8" s="155"/>
      <c r="H8" s="155"/>
      <c r="I8" s="32"/>
      <c r="J8" s="5"/>
      <c r="K8" s="36" t="s">
        <v>82</v>
      </c>
      <c r="L8" s="153">
        <v>43707</v>
      </c>
      <c r="M8" s="153">
        <v>42137</v>
      </c>
      <c r="N8" s="153">
        <v>42404</v>
      </c>
      <c r="O8" s="153">
        <v>42983</v>
      </c>
      <c r="P8" s="122">
        <f t="shared" si="1"/>
        <v>-1.6564852311986726</v>
      </c>
      <c r="Q8" s="21">
        <v>800</v>
      </c>
      <c r="R8" s="156">
        <v>39</v>
      </c>
      <c r="S8" s="32" t="s">
        <v>203</v>
      </c>
      <c r="T8" s="6">
        <v>80</v>
      </c>
      <c r="U8" s="40"/>
    </row>
    <row r="9" spans="1:21" ht="12">
      <c r="A9" s="36" t="s">
        <v>83</v>
      </c>
      <c r="B9" s="153">
        <v>93332</v>
      </c>
      <c r="C9" s="153">
        <v>91250</v>
      </c>
      <c r="D9" s="153">
        <v>90322</v>
      </c>
      <c r="E9" s="153">
        <v>90892</v>
      </c>
      <c r="F9" s="122">
        <f t="shared" si="0"/>
        <v>-2.6143230617580286</v>
      </c>
      <c r="G9" s="155"/>
      <c r="H9" s="155"/>
      <c r="I9" s="32"/>
      <c r="J9" s="5"/>
      <c r="K9" s="36" t="s">
        <v>84</v>
      </c>
      <c r="L9" s="153">
        <v>48951</v>
      </c>
      <c r="M9" s="153">
        <v>47268</v>
      </c>
      <c r="N9" s="153">
        <v>47275</v>
      </c>
      <c r="O9" s="153">
        <v>47760</v>
      </c>
      <c r="P9" s="122">
        <f t="shared" si="1"/>
        <v>-2.433045290188147</v>
      </c>
      <c r="Q9" s="21">
        <v>693</v>
      </c>
      <c r="R9" s="156">
        <v>39.1</v>
      </c>
      <c r="S9" s="32" t="s">
        <v>203</v>
      </c>
      <c r="T9" s="6">
        <v>75</v>
      </c>
      <c r="U9" s="40"/>
    </row>
    <row r="10" spans="1:21" ht="12">
      <c r="A10" s="36" t="s">
        <v>85</v>
      </c>
      <c r="B10" s="153">
        <v>57719</v>
      </c>
      <c r="C10" s="153">
        <v>55913</v>
      </c>
      <c r="D10" s="153">
        <v>55503</v>
      </c>
      <c r="E10" s="153">
        <v>56065</v>
      </c>
      <c r="F10" s="122">
        <f t="shared" si="0"/>
        <v>-2.865607512257668</v>
      </c>
      <c r="G10" s="155"/>
      <c r="H10" s="155"/>
      <c r="I10" s="32"/>
      <c r="J10" s="5"/>
      <c r="K10" s="36" t="s">
        <v>86</v>
      </c>
      <c r="L10" s="153">
        <v>42880</v>
      </c>
      <c r="M10" s="153">
        <v>40557</v>
      </c>
      <c r="N10" s="153">
        <v>40069</v>
      </c>
      <c r="O10" s="153">
        <v>40313</v>
      </c>
      <c r="P10" s="122">
        <f t="shared" si="1"/>
        <v>-5.9864738805970035</v>
      </c>
      <c r="Q10" s="21">
        <v>826</v>
      </c>
      <c r="R10" s="156">
        <v>34</v>
      </c>
      <c r="S10" s="32" t="s">
        <v>203</v>
      </c>
      <c r="T10" s="6">
        <v>60</v>
      </c>
      <c r="U10" s="40" t="s">
        <v>204</v>
      </c>
    </row>
    <row r="11" spans="1:21" ht="12">
      <c r="A11" s="36" t="s">
        <v>87</v>
      </c>
      <c r="B11" s="153">
        <v>57105</v>
      </c>
      <c r="C11" s="153">
        <v>54727</v>
      </c>
      <c r="D11" s="153">
        <v>53967</v>
      </c>
      <c r="E11" s="153">
        <v>54606</v>
      </c>
      <c r="F11" s="122">
        <f t="shared" si="0"/>
        <v>-4.376149198844232</v>
      </c>
      <c r="G11" s="155"/>
      <c r="H11" s="155"/>
      <c r="I11" s="32" t="s">
        <v>205</v>
      </c>
      <c r="J11" s="5"/>
      <c r="K11" s="36" t="s">
        <v>88</v>
      </c>
      <c r="L11" s="153">
        <v>65304</v>
      </c>
      <c r="M11" s="153">
        <v>63189</v>
      </c>
      <c r="N11" s="153">
        <v>62796</v>
      </c>
      <c r="O11" s="153">
        <v>63832</v>
      </c>
      <c r="P11" s="122">
        <f t="shared" si="1"/>
        <v>-2.254073257380867</v>
      </c>
      <c r="Q11" s="21">
        <v>669</v>
      </c>
      <c r="R11" s="156">
        <v>39.4</v>
      </c>
      <c r="S11" s="32" t="s">
        <v>203</v>
      </c>
      <c r="T11" s="6">
        <v>80</v>
      </c>
      <c r="U11" s="40" t="s">
        <v>206</v>
      </c>
    </row>
    <row r="12" spans="1:21" ht="12">
      <c r="A12" s="36" t="s">
        <v>89</v>
      </c>
      <c r="B12" s="153">
        <v>69270</v>
      </c>
      <c r="C12" s="153">
        <v>67699</v>
      </c>
      <c r="D12" s="153">
        <v>67134</v>
      </c>
      <c r="E12" s="153">
        <v>67567</v>
      </c>
      <c r="F12" s="122">
        <f t="shared" si="0"/>
        <v>-2.458495741302144</v>
      </c>
      <c r="G12" s="155"/>
      <c r="H12" s="155"/>
      <c r="I12" s="32" t="s">
        <v>433</v>
      </c>
      <c r="J12" s="5"/>
      <c r="K12" s="36" t="s">
        <v>90</v>
      </c>
      <c r="L12" s="153">
        <v>32142</v>
      </c>
      <c r="M12" s="153">
        <v>30739</v>
      </c>
      <c r="N12" s="153">
        <v>31204</v>
      </c>
      <c r="O12" s="153">
        <v>31342</v>
      </c>
      <c r="P12" s="122">
        <f t="shared" si="1"/>
        <v>-2.488955261029176</v>
      </c>
      <c r="Q12" s="21">
        <v>756</v>
      </c>
      <c r="R12" s="156">
        <v>35.4</v>
      </c>
      <c r="S12" s="32" t="s">
        <v>203</v>
      </c>
      <c r="T12" s="6">
        <v>60</v>
      </c>
      <c r="U12" s="40" t="s">
        <v>207</v>
      </c>
    </row>
    <row r="13" spans="1:21" ht="12">
      <c r="A13" s="36" t="s">
        <v>91</v>
      </c>
      <c r="B13" s="153">
        <v>128387</v>
      </c>
      <c r="C13" s="153">
        <v>122373</v>
      </c>
      <c r="D13" s="153">
        <v>123796</v>
      </c>
      <c r="E13" s="153">
        <v>125107</v>
      </c>
      <c r="F13" s="122">
        <f t="shared" si="0"/>
        <v>-2.5547757950571253</v>
      </c>
      <c r="G13" s="155"/>
      <c r="H13" s="155"/>
      <c r="I13" s="32"/>
      <c r="J13" s="5"/>
      <c r="K13" s="36" t="s">
        <v>92</v>
      </c>
      <c r="L13" s="153">
        <v>60609</v>
      </c>
      <c r="M13" s="153">
        <v>60159</v>
      </c>
      <c r="N13" s="153">
        <v>60147</v>
      </c>
      <c r="O13" s="153">
        <v>61394</v>
      </c>
      <c r="P13" s="122">
        <f t="shared" si="1"/>
        <v>1.2951871834216035</v>
      </c>
      <c r="Q13" s="21">
        <v>708</v>
      </c>
      <c r="R13" s="156">
        <v>42.4</v>
      </c>
      <c r="S13" s="32" t="s">
        <v>203</v>
      </c>
      <c r="T13" s="6">
        <v>84</v>
      </c>
      <c r="U13" s="40"/>
    </row>
    <row r="14" spans="1:21" ht="12">
      <c r="A14" s="36" t="s">
        <v>93</v>
      </c>
      <c r="B14" s="153">
        <v>97997</v>
      </c>
      <c r="C14" s="153">
        <v>96647</v>
      </c>
      <c r="D14" s="153">
        <v>96866</v>
      </c>
      <c r="E14" s="153">
        <v>98580</v>
      </c>
      <c r="F14" s="122">
        <f t="shared" si="0"/>
        <v>0.5949161709031898</v>
      </c>
      <c r="G14" s="155"/>
      <c r="H14" s="155"/>
      <c r="I14" s="32" t="s">
        <v>205</v>
      </c>
      <c r="J14" s="5"/>
      <c r="K14" s="36" t="s">
        <v>94</v>
      </c>
      <c r="L14" s="153">
        <v>115995</v>
      </c>
      <c r="M14" s="153">
        <v>120540</v>
      </c>
      <c r="N14" s="153">
        <v>118542</v>
      </c>
      <c r="O14" s="153">
        <v>120594</v>
      </c>
      <c r="P14" s="122">
        <f t="shared" si="1"/>
        <v>3.964826070089231</v>
      </c>
      <c r="Q14" s="21">
        <v>768</v>
      </c>
      <c r="R14" s="156">
        <v>31.3</v>
      </c>
      <c r="S14" s="32" t="s">
        <v>203</v>
      </c>
      <c r="T14" s="6">
        <v>64</v>
      </c>
      <c r="U14" s="40" t="s">
        <v>333</v>
      </c>
    </row>
    <row r="15" spans="1:21" ht="12">
      <c r="A15" s="36" t="s">
        <v>95</v>
      </c>
      <c r="B15" s="153">
        <v>74961</v>
      </c>
      <c r="C15" s="153">
        <v>71979</v>
      </c>
      <c r="D15" s="153">
        <v>71166</v>
      </c>
      <c r="E15" s="153">
        <v>71583</v>
      </c>
      <c r="F15" s="122">
        <f t="shared" si="0"/>
        <v>-4.506343298515219</v>
      </c>
      <c r="G15" s="155"/>
      <c r="H15" s="155"/>
      <c r="I15" s="32"/>
      <c r="J15" s="5"/>
      <c r="K15" s="36" t="s">
        <v>96</v>
      </c>
      <c r="L15" s="153">
        <v>26789</v>
      </c>
      <c r="M15" s="153">
        <v>26866</v>
      </c>
      <c r="N15" s="153">
        <v>26768</v>
      </c>
      <c r="O15" s="153">
        <v>27269</v>
      </c>
      <c r="P15" s="122">
        <f t="shared" si="1"/>
        <v>1.7917802082944405</v>
      </c>
      <c r="Q15" s="21">
        <v>609</v>
      </c>
      <c r="R15" s="156">
        <v>54.2</v>
      </c>
      <c r="S15" s="32" t="s">
        <v>205</v>
      </c>
      <c r="T15" s="6">
        <v>80</v>
      </c>
      <c r="U15" s="40" t="s">
        <v>208</v>
      </c>
    </row>
    <row r="16" spans="1:21" ht="12">
      <c r="A16" s="36" t="s">
        <v>97</v>
      </c>
      <c r="B16" s="153">
        <v>171125</v>
      </c>
      <c r="C16" s="153">
        <v>167879</v>
      </c>
      <c r="D16" s="153">
        <v>168320</v>
      </c>
      <c r="E16" s="153">
        <v>170548</v>
      </c>
      <c r="F16" s="122">
        <f t="shared" si="0"/>
        <v>-0.3371804236669078</v>
      </c>
      <c r="G16" s="155"/>
      <c r="H16" s="155"/>
      <c r="I16" s="32"/>
      <c r="J16" s="5"/>
      <c r="K16" s="36" t="s">
        <v>98</v>
      </c>
      <c r="L16" s="153">
        <v>51155</v>
      </c>
      <c r="M16" s="153">
        <v>50357</v>
      </c>
      <c r="N16" s="153">
        <v>53302</v>
      </c>
      <c r="O16" s="153">
        <v>46647</v>
      </c>
      <c r="P16" s="122">
        <f t="shared" si="1"/>
        <v>-8.812432802267622</v>
      </c>
      <c r="Q16" s="21">
        <v>655</v>
      </c>
      <c r="R16" s="156">
        <v>38</v>
      </c>
      <c r="S16" s="32" t="s">
        <v>135</v>
      </c>
      <c r="T16" s="6">
        <v>80</v>
      </c>
      <c r="U16" s="40" t="s">
        <v>343</v>
      </c>
    </row>
    <row r="17" spans="1:21" ht="12">
      <c r="A17" s="36" t="s">
        <v>99</v>
      </c>
      <c r="B17" s="153">
        <v>224623</v>
      </c>
      <c r="C17" s="153">
        <v>218092</v>
      </c>
      <c r="D17" s="153">
        <v>220499</v>
      </c>
      <c r="E17" s="153">
        <v>223191</v>
      </c>
      <c r="F17" s="122">
        <f t="shared" si="0"/>
        <v>-0.6375126322771933</v>
      </c>
      <c r="G17" s="155"/>
      <c r="H17" s="155"/>
      <c r="I17" s="32"/>
      <c r="J17" s="5"/>
      <c r="K17" s="36" t="s">
        <v>100</v>
      </c>
      <c r="L17" s="153">
        <v>44936</v>
      </c>
      <c r="M17" s="153">
        <v>43850</v>
      </c>
      <c r="N17" s="153">
        <v>43263</v>
      </c>
      <c r="O17" s="153">
        <v>44066</v>
      </c>
      <c r="P17" s="122">
        <f t="shared" si="1"/>
        <v>-1.9360868791169707</v>
      </c>
      <c r="Q17" s="21">
        <v>646</v>
      </c>
      <c r="R17" s="156">
        <v>34.4</v>
      </c>
      <c r="S17" s="32" t="s">
        <v>203</v>
      </c>
      <c r="T17" s="6">
        <v>80</v>
      </c>
      <c r="U17" s="40" t="s">
        <v>396</v>
      </c>
    </row>
    <row r="18" spans="1:21" ht="12">
      <c r="A18" s="36" t="s">
        <v>101</v>
      </c>
      <c r="B18" s="153">
        <v>66632</v>
      </c>
      <c r="C18" s="153">
        <v>64674</v>
      </c>
      <c r="D18" s="153">
        <v>64016</v>
      </c>
      <c r="E18" s="153">
        <v>65186</v>
      </c>
      <c r="F18" s="122">
        <f t="shared" si="0"/>
        <v>-2.170128466802737</v>
      </c>
      <c r="G18" s="155"/>
      <c r="H18" s="155"/>
      <c r="I18" s="32"/>
      <c r="J18" s="5"/>
      <c r="K18" s="36" t="s">
        <v>102</v>
      </c>
      <c r="L18" s="153">
        <v>39844</v>
      </c>
      <c r="M18" s="153">
        <v>33387</v>
      </c>
      <c r="N18" s="153">
        <v>37634</v>
      </c>
      <c r="O18" s="153">
        <v>38095</v>
      </c>
      <c r="P18" s="122">
        <f t="shared" si="1"/>
        <v>-4.389619516112845</v>
      </c>
      <c r="Q18" s="21">
        <v>689</v>
      </c>
      <c r="R18" s="156">
        <v>42.3</v>
      </c>
      <c r="S18" s="32" t="s">
        <v>205</v>
      </c>
      <c r="T18" s="6">
        <v>72</v>
      </c>
      <c r="U18" s="40" t="s">
        <v>209</v>
      </c>
    </row>
    <row r="19" spans="1:21" ht="12">
      <c r="A19" s="36" t="s">
        <v>103</v>
      </c>
      <c r="B19" s="153">
        <v>83396</v>
      </c>
      <c r="C19" s="153">
        <v>78594</v>
      </c>
      <c r="D19" s="153">
        <v>78514</v>
      </c>
      <c r="E19" s="153">
        <v>78534</v>
      </c>
      <c r="F19" s="122">
        <f t="shared" si="0"/>
        <v>-5.830015828097274</v>
      </c>
      <c r="G19" s="155"/>
      <c r="H19" s="155"/>
      <c r="I19" s="32" t="s">
        <v>135</v>
      </c>
      <c r="J19" s="5"/>
      <c r="K19" s="36" t="s">
        <v>104</v>
      </c>
      <c r="L19" s="153">
        <v>30887</v>
      </c>
      <c r="M19" s="153">
        <v>30174</v>
      </c>
      <c r="N19" s="153">
        <v>30650</v>
      </c>
      <c r="O19" s="153">
        <v>31809</v>
      </c>
      <c r="P19" s="122">
        <f t="shared" si="1"/>
        <v>2.985074626865682</v>
      </c>
      <c r="Q19" s="21">
        <v>695</v>
      </c>
      <c r="R19" s="156">
        <v>43.7</v>
      </c>
      <c r="S19" s="32" t="s">
        <v>205</v>
      </c>
      <c r="T19" s="6">
        <v>80</v>
      </c>
      <c r="U19" s="40"/>
    </row>
    <row r="20" spans="1:21" ht="12">
      <c r="A20" s="36" t="s">
        <v>105</v>
      </c>
      <c r="B20" s="153">
        <v>138592</v>
      </c>
      <c r="C20" s="153">
        <v>133026</v>
      </c>
      <c r="D20" s="153">
        <v>133865</v>
      </c>
      <c r="E20" s="153">
        <v>134642</v>
      </c>
      <c r="F20" s="122">
        <f t="shared" si="0"/>
        <v>-2.8500923574232218</v>
      </c>
      <c r="G20" s="155"/>
      <c r="H20" s="155"/>
      <c r="I20" s="32"/>
      <c r="J20" s="5"/>
      <c r="K20" s="36" t="s">
        <v>106</v>
      </c>
      <c r="L20" s="153">
        <v>22894</v>
      </c>
      <c r="M20" s="153">
        <v>21865</v>
      </c>
      <c r="N20" s="153">
        <v>20736</v>
      </c>
      <c r="O20" s="153">
        <v>20782</v>
      </c>
      <c r="P20" s="122">
        <f t="shared" si="1"/>
        <v>-9.225124486765097</v>
      </c>
      <c r="Q20" s="21">
        <v>744</v>
      </c>
      <c r="R20" s="156">
        <v>36.4</v>
      </c>
      <c r="S20" s="32"/>
      <c r="T20" s="6">
        <v>80</v>
      </c>
      <c r="U20" s="40" t="s">
        <v>343</v>
      </c>
    </row>
    <row r="21" spans="1:21" ht="12">
      <c r="A21" s="36" t="s">
        <v>107</v>
      </c>
      <c r="B21" s="153">
        <v>73307</v>
      </c>
      <c r="C21" s="153">
        <v>70705</v>
      </c>
      <c r="D21" s="153">
        <v>68731</v>
      </c>
      <c r="E21" s="153">
        <v>69333</v>
      </c>
      <c r="F21" s="122">
        <f t="shared" si="0"/>
        <v>-5.42103755439453</v>
      </c>
      <c r="G21" s="155"/>
      <c r="H21" s="155"/>
      <c r="I21" s="32"/>
      <c r="J21" s="5"/>
      <c r="K21" s="38" t="s">
        <v>108</v>
      </c>
      <c r="L21" s="153">
        <v>17417</v>
      </c>
      <c r="M21" s="153">
        <v>16664</v>
      </c>
      <c r="N21" s="153">
        <v>16504</v>
      </c>
      <c r="O21" s="153">
        <v>16365</v>
      </c>
      <c r="P21" s="122">
        <f t="shared" si="1"/>
        <v>-6.040075788023188</v>
      </c>
      <c r="Q21" s="21">
        <v>775</v>
      </c>
      <c r="R21" s="156">
        <v>34.3</v>
      </c>
      <c r="S21" s="32" t="s">
        <v>203</v>
      </c>
      <c r="T21" s="6">
        <v>60</v>
      </c>
      <c r="U21" s="40"/>
    </row>
    <row r="22" spans="1:21" ht="12">
      <c r="A22" s="36" t="s">
        <v>109</v>
      </c>
      <c r="B22" s="153">
        <v>87728</v>
      </c>
      <c r="C22" s="153">
        <v>84125</v>
      </c>
      <c r="D22" s="153">
        <v>84362</v>
      </c>
      <c r="E22" s="153">
        <v>84455</v>
      </c>
      <c r="F22" s="122">
        <f t="shared" si="0"/>
        <v>-3.730849899689943</v>
      </c>
      <c r="G22" s="155"/>
      <c r="H22" s="155"/>
      <c r="I22" s="32" t="s">
        <v>353</v>
      </c>
      <c r="J22" s="5"/>
      <c r="K22" s="38" t="s">
        <v>110</v>
      </c>
      <c r="L22" s="153">
        <v>20439</v>
      </c>
      <c r="M22" s="153">
        <v>20149</v>
      </c>
      <c r="N22" s="153">
        <v>20043</v>
      </c>
      <c r="O22" s="153">
        <v>20663</v>
      </c>
      <c r="P22" s="122">
        <f t="shared" si="1"/>
        <v>1.0959440285728306</v>
      </c>
      <c r="Q22" s="21">
        <v>678</v>
      </c>
      <c r="R22" s="156">
        <v>36.5</v>
      </c>
      <c r="S22" s="32" t="s">
        <v>203</v>
      </c>
      <c r="T22" s="6">
        <v>80</v>
      </c>
      <c r="U22" s="40"/>
    </row>
    <row r="23" spans="1:21" ht="12">
      <c r="A23" s="36" t="s">
        <v>111</v>
      </c>
      <c r="B23" s="153">
        <v>56038</v>
      </c>
      <c r="C23" s="153">
        <v>53099</v>
      </c>
      <c r="D23" s="153">
        <v>52808</v>
      </c>
      <c r="E23" s="153">
        <v>53153</v>
      </c>
      <c r="F23" s="122">
        <f t="shared" si="0"/>
        <v>-5.148292230272318</v>
      </c>
      <c r="G23" s="155"/>
      <c r="H23" s="155"/>
      <c r="I23" s="32"/>
      <c r="J23" s="5"/>
      <c r="K23" s="38" t="s">
        <v>112</v>
      </c>
      <c r="L23" s="153">
        <v>22839</v>
      </c>
      <c r="M23" s="153">
        <v>21009</v>
      </c>
      <c r="N23" s="153">
        <v>20700</v>
      </c>
      <c r="O23" s="153">
        <v>21034</v>
      </c>
      <c r="P23" s="122">
        <f t="shared" si="1"/>
        <v>-7.903148123823286</v>
      </c>
      <c r="Q23" s="21">
        <v>674</v>
      </c>
      <c r="R23" s="156">
        <v>35.4</v>
      </c>
      <c r="S23" s="32" t="s">
        <v>143</v>
      </c>
      <c r="T23" s="6">
        <v>80</v>
      </c>
      <c r="U23" s="40" t="s">
        <v>331</v>
      </c>
    </row>
    <row r="24" spans="1:21" ht="12">
      <c r="A24" s="36" t="s">
        <v>113</v>
      </c>
      <c r="B24" s="153">
        <v>140234</v>
      </c>
      <c r="C24" s="153">
        <v>132834</v>
      </c>
      <c r="D24" s="153">
        <v>134157</v>
      </c>
      <c r="E24" s="153">
        <v>134518</v>
      </c>
      <c r="F24" s="122">
        <f t="shared" si="0"/>
        <v>-4.076044325912406</v>
      </c>
      <c r="G24" s="155"/>
      <c r="H24" s="155"/>
      <c r="I24" s="32" t="s">
        <v>205</v>
      </c>
      <c r="J24" s="5"/>
      <c r="K24" s="36" t="s">
        <v>78</v>
      </c>
      <c r="L24" s="153">
        <v>19405</v>
      </c>
      <c r="M24" s="153">
        <v>17823</v>
      </c>
      <c r="N24" s="153">
        <v>18984</v>
      </c>
      <c r="O24" s="153">
        <v>19058</v>
      </c>
      <c r="P24" s="122">
        <f t="shared" si="1"/>
        <v>-1.788198917804678</v>
      </c>
      <c r="Q24" s="21">
        <v>697</v>
      </c>
      <c r="R24" s="156">
        <v>36</v>
      </c>
      <c r="S24" s="32"/>
      <c r="T24" s="6">
        <v>80</v>
      </c>
      <c r="U24" s="40" t="s">
        <v>206</v>
      </c>
    </row>
    <row r="25" spans="1:21" ht="12">
      <c r="A25" s="36" t="s">
        <v>114</v>
      </c>
      <c r="B25" s="153">
        <v>176705</v>
      </c>
      <c r="C25" s="153">
        <v>169427</v>
      </c>
      <c r="D25" s="153">
        <v>168347</v>
      </c>
      <c r="E25" s="153">
        <v>170690</v>
      </c>
      <c r="F25" s="122">
        <f t="shared" si="0"/>
        <v>-3.403978382049175</v>
      </c>
      <c r="G25" s="155"/>
      <c r="H25" s="155"/>
      <c r="I25" s="32"/>
      <c r="J25" s="5"/>
      <c r="K25" s="36" t="s">
        <v>115</v>
      </c>
      <c r="L25" s="153">
        <v>33538</v>
      </c>
      <c r="M25" s="153">
        <v>32279</v>
      </c>
      <c r="N25" s="153">
        <v>30962</v>
      </c>
      <c r="O25" s="153">
        <v>32093</v>
      </c>
      <c r="P25" s="122">
        <f t="shared" si="1"/>
        <v>-4.3085455304430695</v>
      </c>
      <c r="Q25" s="21">
        <v>750</v>
      </c>
      <c r="R25" s="156">
        <v>39.2</v>
      </c>
      <c r="S25" s="32" t="s">
        <v>135</v>
      </c>
      <c r="T25" s="6">
        <v>80</v>
      </c>
      <c r="U25" s="40" t="s">
        <v>343</v>
      </c>
    </row>
    <row r="26" spans="1:21" ht="12">
      <c r="A26" s="36" t="s">
        <v>116</v>
      </c>
      <c r="B26" s="153">
        <v>164161</v>
      </c>
      <c r="C26" s="153">
        <v>158114</v>
      </c>
      <c r="D26" s="153">
        <v>160250</v>
      </c>
      <c r="E26" s="153">
        <v>161405</v>
      </c>
      <c r="F26" s="122">
        <f t="shared" si="0"/>
        <v>-1.6788396756842445</v>
      </c>
      <c r="G26" s="155"/>
      <c r="H26" s="155"/>
      <c r="I26" s="32"/>
      <c r="J26" s="5"/>
      <c r="K26" s="36" t="s">
        <v>117</v>
      </c>
      <c r="L26" s="153">
        <v>21150</v>
      </c>
      <c r="M26" s="153">
        <v>20246</v>
      </c>
      <c r="N26" s="153">
        <v>20143</v>
      </c>
      <c r="O26" s="153">
        <v>20765</v>
      </c>
      <c r="P26" s="122">
        <f t="shared" si="1"/>
        <v>-1.8203309692671326</v>
      </c>
      <c r="Q26" s="21">
        <v>783</v>
      </c>
      <c r="R26" s="156">
        <v>32.5</v>
      </c>
      <c r="S26" s="32"/>
      <c r="T26" s="6"/>
      <c r="U26" s="40"/>
    </row>
    <row r="27" spans="1:21" ht="12">
      <c r="A27" s="36" t="s">
        <v>118</v>
      </c>
      <c r="B27" s="153">
        <v>112707</v>
      </c>
      <c r="C27" s="153">
        <v>109494</v>
      </c>
      <c r="D27" s="153">
        <v>108532</v>
      </c>
      <c r="E27" s="153">
        <v>109824</v>
      </c>
      <c r="F27" s="122">
        <f t="shared" si="0"/>
        <v>-2.5579600202294444</v>
      </c>
      <c r="G27" s="155"/>
      <c r="H27" s="155"/>
      <c r="I27" s="32"/>
      <c r="J27" s="5"/>
      <c r="K27" s="36" t="s">
        <v>119</v>
      </c>
      <c r="L27" s="153">
        <v>45532</v>
      </c>
      <c r="M27" s="153">
        <v>41997</v>
      </c>
      <c r="N27" s="153">
        <v>41687</v>
      </c>
      <c r="O27" s="153">
        <v>41747</v>
      </c>
      <c r="P27" s="122">
        <f t="shared" si="1"/>
        <v>-8.312834929280513</v>
      </c>
      <c r="Q27" s="21">
        <v>766</v>
      </c>
      <c r="R27" s="157">
        <v>33.9</v>
      </c>
      <c r="S27" s="32" t="s">
        <v>203</v>
      </c>
      <c r="T27" s="6">
        <v>60</v>
      </c>
      <c r="U27" s="40" t="s">
        <v>210</v>
      </c>
    </row>
    <row r="28" spans="1:21" ht="12">
      <c r="A28" s="36" t="s">
        <v>120</v>
      </c>
      <c r="B28" s="153">
        <v>164836</v>
      </c>
      <c r="C28" s="153">
        <v>160257</v>
      </c>
      <c r="D28" s="153">
        <v>160597</v>
      </c>
      <c r="E28" s="153">
        <v>162634</v>
      </c>
      <c r="F28" s="122">
        <f t="shared" si="0"/>
        <v>-1.3358732315756185</v>
      </c>
      <c r="G28" s="155"/>
      <c r="H28" s="155"/>
      <c r="I28" s="32"/>
      <c r="J28" s="5"/>
      <c r="K28" s="36" t="s">
        <v>121</v>
      </c>
      <c r="L28" s="153">
        <v>23421</v>
      </c>
      <c r="M28" s="153">
        <v>23663</v>
      </c>
      <c r="N28" s="153">
        <v>23543</v>
      </c>
      <c r="O28" s="153">
        <v>23834</v>
      </c>
      <c r="P28" s="122">
        <f t="shared" si="1"/>
        <v>1.7633747491567249</v>
      </c>
      <c r="Q28" s="21">
        <v>713</v>
      </c>
      <c r="R28" s="156">
        <v>30.9</v>
      </c>
      <c r="S28" s="32" t="s">
        <v>203</v>
      </c>
      <c r="T28" s="6">
        <v>80</v>
      </c>
      <c r="U28" s="40"/>
    </row>
    <row r="29" spans="1:21" ht="12">
      <c r="A29" s="36" t="s">
        <v>193</v>
      </c>
      <c r="B29" s="153">
        <v>935712</v>
      </c>
      <c r="C29" s="153">
        <v>965956</v>
      </c>
      <c r="D29" s="153">
        <v>972858</v>
      </c>
      <c r="E29" s="153">
        <v>968108</v>
      </c>
      <c r="F29" s="122">
        <f t="shared" si="0"/>
        <v>3.462176396156096</v>
      </c>
      <c r="G29" s="155"/>
      <c r="H29" s="155"/>
      <c r="I29" s="32"/>
      <c r="J29" s="5"/>
      <c r="K29" s="36" t="s">
        <v>122</v>
      </c>
      <c r="L29" s="153">
        <v>17817</v>
      </c>
      <c r="M29" s="153">
        <v>16826</v>
      </c>
      <c r="N29" s="153">
        <v>16827</v>
      </c>
      <c r="O29" s="153">
        <v>17015</v>
      </c>
      <c r="P29" s="122">
        <f t="shared" si="1"/>
        <v>-4.501318965033391</v>
      </c>
      <c r="Q29" s="21">
        <v>837</v>
      </c>
      <c r="R29" s="156">
        <v>34.9</v>
      </c>
      <c r="S29" s="32" t="s">
        <v>143</v>
      </c>
      <c r="T29" s="6">
        <v>60</v>
      </c>
      <c r="U29" s="40"/>
    </row>
    <row r="30" spans="1:21" ht="12">
      <c r="A30" s="37" t="s">
        <v>328</v>
      </c>
      <c r="B30" s="113">
        <v>2382026</v>
      </c>
      <c r="C30" s="113">
        <f>SUM(C6:C29)-C29</f>
        <v>2304985</v>
      </c>
      <c r="D30" s="113">
        <f>SUM(D6:D29)-D29</f>
        <v>2306917</v>
      </c>
      <c r="E30" s="113">
        <f>SUM(E6:E29)-E29</f>
        <v>2329692</v>
      </c>
      <c r="F30" s="122">
        <f t="shared" si="0"/>
        <v>-2.197037311935304</v>
      </c>
      <c r="G30" s="113">
        <v>942</v>
      </c>
      <c r="H30" s="155">
        <v>18.4</v>
      </c>
      <c r="I30" s="32">
        <v>6</v>
      </c>
      <c r="J30" s="3"/>
      <c r="K30" s="36" t="s">
        <v>123</v>
      </c>
      <c r="L30" s="153">
        <v>25868</v>
      </c>
      <c r="M30" s="153">
        <v>25070</v>
      </c>
      <c r="N30" s="153">
        <v>25150</v>
      </c>
      <c r="O30" s="153">
        <v>25112</v>
      </c>
      <c r="P30" s="122">
        <f t="shared" si="1"/>
        <v>-2.9225297665068695</v>
      </c>
      <c r="Q30" s="21">
        <v>850</v>
      </c>
      <c r="R30" s="156">
        <v>33.1</v>
      </c>
      <c r="S30" s="32" t="s">
        <v>203</v>
      </c>
      <c r="T30" s="6">
        <v>60</v>
      </c>
      <c r="U30" s="40"/>
    </row>
    <row r="31" spans="1:21" ht="12">
      <c r="A31" s="37" t="s">
        <v>400</v>
      </c>
      <c r="B31" s="113"/>
      <c r="C31" s="113"/>
      <c r="D31" s="113"/>
      <c r="E31" s="113">
        <v>4439794</v>
      </c>
      <c r="F31" s="122"/>
      <c r="G31" s="113"/>
      <c r="H31" s="155"/>
      <c r="I31" s="32"/>
      <c r="J31" s="3"/>
      <c r="K31" s="36" t="s">
        <v>133</v>
      </c>
      <c r="L31" s="153">
        <v>51940</v>
      </c>
      <c r="M31" s="153">
        <v>50130</v>
      </c>
      <c r="N31" s="153">
        <v>50353</v>
      </c>
      <c r="O31" s="153">
        <v>50222</v>
      </c>
      <c r="P31" s="122">
        <f t="shared" si="1"/>
        <v>-3.3076626877166007</v>
      </c>
      <c r="Q31" s="21">
        <v>670</v>
      </c>
      <c r="R31" s="156">
        <v>41.1</v>
      </c>
      <c r="S31" s="32" t="s">
        <v>203</v>
      </c>
      <c r="T31" s="6">
        <v>60</v>
      </c>
      <c r="U31" s="40" t="s">
        <v>211</v>
      </c>
    </row>
    <row r="32" spans="1:19" ht="12" customHeight="1">
      <c r="A32" s="93"/>
      <c r="B32" s="93"/>
      <c r="C32" s="107"/>
      <c r="D32" s="107"/>
      <c r="E32" s="107"/>
      <c r="F32" s="93"/>
      <c r="G32" s="93"/>
      <c r="H32" s="93"/>
      <c r="I32" s="93"/>
      <c r="J32" s="3"/>
      <c r="K32" s="37" t="s">
        <v>329</v>
      </c>
      <c r="L32" s="113">
        <f>SUM(L6:L31)</f>
        <v>1149114</v>
      </c>
      <c r="M32" s="113">
        <f>SUM(M6:M31)</f>
        <v>1101553</v>
      </c>
      <c r="N32" s="113">
        <f>SUM(N6:N31)</f>
        <v>1100600</v>
      </c>
      <c r="O32" s="113">
        <f>SUM(O6:O31)</f>
        <v>1107129</v>
      </c>
      <c r="P32" s="122">
        <f t="shared" si="1"/>
        <v>-3.653684490833811</v>
      </c>
      <c r="Q32" s="93"/>
      <c r="R32" s="93"/>
      <c r="S32" s="93"/>
    </row>
    <row r="33" spans="1:19" ht="12" customHeight="1">
      <c r="A33" s="93" t="s">
        <v>432</v>
      </c>
      <c r="B33" s="93"/>
      <c r="C33" s="93"/>
      <c r="D33" s="93"/>
      <c r="E33" s="93"/>
      <c r="F33" s="93"/>
      <c r="G33" s="93"/>
      <c r="H33" s="93"/>
      <c r="I33" s="93"/>
      <c r="J33" s="3"/>
      <c r="K33" s="37" t="s">
        <v>194</v>
      </c>
      <c r="L33" s="113">
        <f>B30+L32</f>
        <v>3531140</v>
      </c>
      <c r="M33" s="113">
        <f>C30+M32</f>
        <v>3406538</v>
      </c>
      <c r="N33" s="113">
        <f>D30+N32</f>
        <v>3407517</v>
      </c>
      <c r="O33" s="113">
        <f>E30+O32</f>
        <v>3436821</v>
      </c>
      <c r="P33" s="122">
        <f t="shared" si="1"/>
        <v>-2.6710637357907103</v>
      </c>
      <c r="Q33" s="93"/>
      <c r="R33" s="93"/>
      <c r="S33" s="93"/>
    </row>
    <row r="34" spans="1:9" ht="12" customHeight="1">
      <c r="A34" s="181" t="s">
        <v>326</v>
      </c>
      <c r="B34" s="181"/>
      <c r="C34" s="181"/>
      <c r="D34" s="181"/>
      <c r="E34" s="181"/>
      <c r="F34" s="181"/>
      <c r="G34" s="181"/>
      <c r="H34" s="94"/>
      <c r="I34" s="94"/>
    </row>
    <row r="35" spans="1:21" ht="12">
      <c r="A35" s="181" t="s">
        <v>434</v>
      </c>
      <c r="B35" s="181"/>
      <c r="C35" s="181"/>
      <c r="D35" s="181"/>
      <c r="E35" s="181"/>
      <c r="F35" s="181"/>
      <c r="G35" s="181"/>
      <c r="H35" s="181"/>
      <c r="I35" s="181"/>
      <c r="U35" s="158"/>
    </row>
    <row r="36" spans="1:15" ht="12">
      <c r="A36" s="2" t="s">
        <v>199</v>
      </c>
      <c r="B36" s="57"/>
      <c r="C36" s="57"/>
      <c r="D36" s="57"/>
      <c r="E36" s="57"/>
      <c r="F36" s="57"/>
      <c r="G36" s="57"/>
      <c r="H36" s="57"/>
      <c r="I36" s="57"/>
      <c r="M36" s="24"/>
      <c r="N36" s="24"/>
      <c r="O36" s="24"/>
    </row>
    <row r="41" ht="12">
      <c r="B41" s="24"/>
    </row>
    <row r="42" ht="12">
      <c r="B42" s="24"/>
    </row>
    <row r="43" ht="12">
      <c r="B43" s="24"/>
    </row>
    <row r="44" ht="12">
      <c r="B44" s="24"/>
    </row>
    <row r="45" ht="12">
      <c r="B45" s="24"/>
    </row>
    <row r="46" ht="12">
      <c r="B46" s="24"/>
    </row>
    <row r="47" ht="12">
      <c r="B47" s="24"/>
    </row>
    <row r="48" ht="12">
      <c r="B48" s="24"/>
    </row>
    <row r="49" ht="12">
      <c r="B49" s="24"/>
    </row>
    <row r="50" ht="12">
      <c r="B50" s="24"/>
    </row>
    <row r="51" ht="12">
      <c r="B51" s="24"/>
    </row>
    <row r="52" ht="12">
      <c r="B52" s="24"/>
    </row>
    <row r="53" ht="12">
      <c r="B53" s="24"/>
    </row>
    <row r="54" ht="12">
      <c r="B54" s="24"/>
    </row>
    <row r="55" ht="12">
      <c r="B55" s="24"/>
    </row>
    <row r="56" ht="12">
      <c r="B56" s="24"/>
    </row>
    <row r="57" ht="12">
      <c r="B57" s="24"/>
    </row>
    <row r="58" ht="12">
      <c r="B58" s="24"/>
    </row>
    <row r="59" ht="12">
      <c r="B59" s="24"/>
    </row>
    <row r="60" ht="12">
      <c r="B60" s="24"/>
    </row>
    <row r="61" spans="2:6" ht="12">
      <c r="B61" s="24"/>
      <c r="C61" s="24"/>
      <c r="D61" s="24"/>
      <c r="E61" s="24"/>
      <c r="F61" s="24"/>
    </row>
    <row r="63" spans="2:6" ht="12">
      <c r="B63" s="24"/>
      <c r="C63" s="24"/>
      <c r="D63" s="24"/>
      <c r="E63" s="24"/>
      <c r="F63" s="24"/>
    </row>
  </sheetData>
  <sheetProtection/>
  <mergeCells count="15">
    <mergeCell ref="A34:G34"/>
    <mergeCell ref="A35:I35"/>
    <mergeCell ref="H4:H5"/>
    <mergeCell ref="F4:F5"/>
    <mergeCell ref="G4:G5"/>
    <mergeCell ref="I4:I5"/>
    <mergeCell ref="A4:A5"/>
    <mergeCell ref="B4:E4"/>
    <mergeCell ref="T4:U4"/>
    <mergeCell ref="K4:K5"/>
    <mergeCell ref="S4:S5"/>
    <mergeCell ref="R4:R5"/>
    <mergeCell ref="P4:P5"/>
    <mergeCell ref="Q4:Q5"/>
    <mergeCell ref="L4:O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3" customWidth="1"/>
    <col min="2" max="2" width="10.50390625" style="0" customWidth="1"/>
    <col min="3" max="3" width="9.00390625" style="0" customWidth="1"/>
    <col min="4" max="4" width="10.50390625" style="0" customWidth="1"/>
    <col min="5" max="5" width="9.00390625" style="0" customWidth="1"/>
    <col min="6" max="6" width="14.625" style="0" customWidth="1"/>
    <col min="7" max="7" width="10.50390625" style="0" customWidth="1"/>
    <col min="8" max="8" width="9.00390625" style="0" customWidth="1"/>
    <col min="9" max="9" width="12.625" style="0" customWidth="1"/>
  </cols>
  <sheetData>
    <row r="1" ht="14.25">
      <c r="A1" s="25" t="s">
        <v>411</v>
      </c>
    </row>
    <row r="3" spans="1:9" ht="13.5">
      <c r="A3" s="39"/>
      <c r="B3" s="151" t="s">
        <v>401</v>
      </c>
      <c r="C3" s="151" t="s">
        <v>402</v>
      </c>
      <c r="D3" s="151" t="s">
        <v>403</v>
      </c>
      <c r="E3" s="151" t="s">
        <v>404</v>
      </c>
      <c r="F3" s="151" t="s">
        <v>405</v>
      </c>
      <c r="G3" s="151" t="s">
        <v>407</v>
      </c>
      <c r="H3" s="151" t="s">
        <v>408</v>
      </c>
      <c r="I3" s="151" t="s">
        <v>406</v>
      </c>
    </row>
    <row r="4" spans="1:9" ht="13.5">
      <c r="A4" s="44" t="s">
        <v>79</v>
      </c>
      <c r="B4" s="150">
        <v>0.02862085</v>
      </c>
      <c r="C4" s="150">
        <v>0</v>
      </c>
      <c r="D4" s="150">
        <v>0</v>
      </c>
      <c r="E4" s="150">
        <v>0</v>
      </c>
      <c r="F4" s="150">
        <v>0.005472057</v>
      </c>
      <c r="G4" s="150">
        <v>0.0340869565217391</v>
      </c>
      <c r="H4" s="150">
        <v>0.0305676855895196</v>
      </c>
      <c r="I4" s="150">
        <v>0.0331913317280977</v>
      </c>
    </row>
    <row r="5" spans="1:9" ht="13.5">
      <c r="A5" s="44" t="s">
        <v>80</v>
      </c>
      <c r="B5" s="150">
        <v>0.013959894</v>
      </c>
      <c r="C5" s="150">
        <v>0</v>
      </c>
      <c r="D5" s="150">
        <v>0</v>
      </c>
      <c r="E5" s="150">
        <v>0</v>
      </c>
      <c r="F5" s="150">
        <v>0</v>
      </c>
      <c r="G5" s="150">
        <v>0.0139509536784741</v>
      </c>
      <c r="H5" s="150">
        <v>0.0170333569907735</v>
      </c>
      <c r="I5" s="150">
        <v>0.0146764509673115</v>
      </c>
    </row>
    <row r="6" spans="1:9" ht="13.5">
      <c r="A6" s="44" t="s">
        <v>82</v>
      </c>
      <c r="B6" s="150">
        <v>0.011004951</v>
      </c>
      <c r="C6" s="150">
        <v>0</v>
      </c>
      <c r="D6" s="150">
        <v>0</v>
      </c>
      <c r="E6" s="150">
        <v>0</v>
      </c>
      <c r="F6" s="150">
        <v>0.012251759</v>
      </c>
      <c r="G6" s="150">
        <v>0.0232839838492597</v>
      </c>
      <c r="H6" s="150">
        <v>0.0133096716947648</v>
      </c>
      <c r="I6" s="150">
        <v>0.0209624122263527</v>
      </c>
    </row>
    <row r="7" spans="1:9" ht="13.5">
      <c r="A7" s="44" t="s">
        <v>84</v>
      </c>
      <c r="B7" s="150">
        <v>0.016828999</v>
      </c>
      <c r="C7" s="150">
        <v>0</v>
      </c>
      <c r="D7" s="150">
        <v>0</v>
      </c>
      <c r="E7" s="150">
        <v>0</v>
      </c>
      <c r="F7" s="150">
        <v>0</v>
      </c>
      <c r="G7" s="150">
        <v>0.0167687842631409</v>
      </c>
      <c r="H7" s="150">
        <v>0.00291828793774319</v>
      </c>
      <c r="I7" s="150">
        <v>0.0133220297929029</v>
      </c>
    </row>
    <row r="8" spans="1:9" ht="13.5">
      <c r="A8" s="44" t="s">
        <v>86</v>
      </c>
      <c r="B8" s="150">
        <v>0.046311433</v>
      </c>
      <c r="C8" s="150">
        <v>0</v>
      </c>
      <c r="D8" s="150">
        <v>0</v>
      </c>
      <c r="E8" s="150">
        <v>0</v>
      </c>
      <c r="F8" s="150">
        <v>0</v>
      </c>
      <c r="G8" s="150">
        <v>0.0463049579045837</v>
      </c>
      <c r="H8" s="150">
        <v>0.0190346702923181</v>
      </c>
      <c r="I8" s="150">
        <v>0.0393180236604036</v>
      </c>
    </row>
    <row r="9" spans="1:9" ht="13.5">
      <c r="A9" s="44" t="s">
        <v>88</v>
      </c>
      <c r="B9" s="150">
        <v>0.017580536</v>
      </c>
      <c r="C9" s="150">
        <v>0</v>
      </c>
      <c r="D9" s="150">
        <v>0</v>
      </c>
      <c r="E9" s="150">
        <v>0</v>
      </c>
      <c r="F9" s="150">
        <v>0</v>
      </c>
      <c r="G9" s="150">
        <v>0.0175962132125951</v>
      </c>
      <c r="H9" s="150">
        <v>0.00831024930747922</v>
      </c>
      <c r="I9" s="150">
        <v>0.0152707080055529</v>
      </c>
    </row>
    <row r="10" spans="1:9" ht="13.5">
      <c r="A10" s="44" t="s">
        <v>90</v>
      </c>
      <c r="B10" s="150">
        <v>0.028854493</v>
      </c>
      <c r="C10" s="150">
        <v>0</v>
      </c>
      <c r="D10" s="150">
        <v>0</v>
      </c>
      <c r="E10" s="150">
        <v>0</v>
      </c>
      <c r="F10" s="150">
        <v>0</v>
      </c>
      <c r="G10" s="150">
        <v>0.0288065843621399</v>
      </c>
      <c r="H10" s="150">
        <v>0.00913621262458471</v>
      </c>
      <c r="I10" s="150">
        <v>0.0239224582388121</v>
      </c>
    </row>
    <row r="11" spans="1:9" ht="13.5">
      <c r="A11" s="44" t="s">
        <v>92</v>
      </c>
      <c r="B11" s="150">
        <v>0.013660237</v>
      </c>
      <c r="C11" s="150">
        <v>0</v>
      </c>
      <c r="D11" s="150">
        <v>0</v>
      </c>
      <c r="E11" s="150">
        <v>0</v>
      </c>
      <c r="F11" s="150">
        <v>0.0353084</v>
      </c>
      <c r="G11" s="150">
        <v>0.0490243902439024</v>
      </c>
      <c r="H11" s="150">
        <v>0.00823353293413173</v>
      </c>
      <c r="I11" s="150">
        <v>0.038999264164827</v>
      </c>
    </row>
    <row r="12" spans="1:9" ht="13.5">
      <c r="A12" s="44" t="s">
        <v>94</v>
      </c>
      <c r="B12" s="150">
        <v>0.030023954</v>
      </c>
      <c r="C12" s="150">
        <v>0</v>
      </c>
      <c r="D12" s="150">
        <v>0</v>
      </c>
      <c r="E12" s="150">
        <v>0</v>
      </c>
      <c r="F12" s="150">
        <v>0.009959266</v>
      </c>
      <c r="G12" s="150">
        <v>0.04</v>
      </c>
      <c r="H12" s="150">
        <v>0.00428357249946455</v>
      </c>
      <c r="I12" s="150">
        <v>0.0311151366615163</v>
      </c>
    </row>
    <row r="13" spans="1:9" ht="13.5">
      <c r="A13" s="44" t="s">
        <v>96</v>
      </c>
      <c r="B13" s="150">
        <v>0.017748392</v>
      </c>
      <c r="C13" s="150">
        <v>0</v>
      </c>
      <c r="D13" s="150">
        <v>0</v>
      </c>
      <c r="E13" s="150">
        <v>0</v>
      </c>
      <c r="F13" s="150">
        <v>0</v>
      </c>
      <c r="G13" s="150">
        <v>0.0178110480123902</v>
      </c>
      <c r="H13" s="150">
        <v>0.0376506024096385</v>
      </c>
      <c r="I13" s="150">
        <v>0.022875816993464</v>
      </c>
    </row>
    <row r="14" spans="1:9" ht="13.5">
      <c r="A14" s="44" t="s">
        <v>98</v>
      </c>
      <c r="B14" s="150">
        <v>0.021694293</v>
      </c>
      <c r="C14" s="150">
        <v>0</v>
      </c>
      <c r="D14" s="150">
        <v>0</v>
      </c>
      <c r="E14" s="150">
        <v>0</v>
      </c>
      <c r="F14" s="150">
        <v>0</v>
      </c>
      <c r="G14" s="150">
        <v>0.0217022719565954</v>
      </c>
      <c r="H14" s="150">
        <v>0.0158024691358024</v>
      </c>
      <c r="I14" s="150">
        <v>0.0201943708191341</v>
      </c>
    </row>
    <row r="15" spans="1:9" ht="13.5">
      <c r="A15" s="44" t="s">
        <v>100</v>
      </c>
      <c r="B15" s="150">
        <v>0.032307698</v>
      </c>
      <c r="C15" s="150">
        <v>0</v>
      </c>
      <c r="D15" s="150">
        <v>0</v>
      </c>
      <c r="E15" s="150">
        <v>0</v>
      </c>
      <c r="F15" s="150">
        <v>4.824E-06</v>
      </c>
      <c r="G15" s="150">
        <v>0.0323440554469521</v>
      </c>
      <c r="H15" s="150">
        <v>0.0150618612157073</v>
      </c>
      <c r="I15" s="150">
        <v>0.028052364413572</v>
      </c>
    </row>
    <row r="16" spans="1:9" ht="13.5">
      <c r="A16" s="44" t="s">
        <v>102</v>
      </c>
      <c r="B16" s="150">
        <v>0.030539024</v>
      </c>
      <c r="C16" s="150">
        <v>0</v>
      </c>
      <c r="D16" s="150">
        <v>0.017178292</v>
      </c>
      <c r="E16" s="150">
        <v>0</v>
      </c>
      <c r="F16" s="150">
        <v>0</v>
      </c>
      <c r="G16" s="150">
        <v>0.0477068448951371</v>
      </c>
      <c r="H16" s="150">
        <v>0.0146036161335187</v>
      </c>
      <c r="I16" s="150">
        <v>0.0394668513069067</v>
      </c>
    </row>
    <row r="17" spans="1:9" ht="13.5">
      <c r="A17" s="44" t="s">
        <v>104</v>
      </c>
      <c r="B17" s="150">
        <v>0.018256587</v>
      </c>
      <c r="C17" s="150">
        <v>0</v>
      </c>
      <c r="D17" s="150">
        <v>0</v>
      </c>
      <c r="E17" s="150">
        <v>0</v>
      </c>
      <c r="F17" s="150">
        <v>0</v>
      </c>
      <c r="G17" s="150">
        <v>0.0183158896289248</v>
      </c>
      <c r="H17" s="150">
        <v>0.00705218617771509</v>
      </c>
      <c r="I17" s="150">
        <v>0.0154749199573105</v>
      </c>
    </row>
    <row r="18" spans="1:9" ht="13.5">
      <c r="A18" s="44" t="s">
        <v>106</v>
      </c>
      <c r="B18" s="150">
        <v>0.019786251</v>
      </c>
      <c r="C18" s="150">
        <v>0</v>
      </c>
      <c r="D18" s="150">
        <v>0</v>
      </c>
      <c r="E18" s="150">
        <v>0</v>
      </c>
      <c r="F18" s="150">
        <v>0</v>
      </c>
      <c r="G18" s="150">
        <v>0.0198529411764705</v>
      </c>
      <c r="H18" s="150">
        <v>0.0296803652968036</v>
      </c>
      <c r="I18" s="150">
        <v>0.0222469410456062</v>
      </c>
    </row>
    <row r="19" spans="1:9" ht="13.5">
      <c r="A19" s="44" t="s">
        <v>108</v>
      </c>
      <c r="B19" s="150">
        <v>0.0189515</v>
      </c>
      <c r="C19" s="150">
        <v>0</v>
      </c>
      <c r="D19" s="150">
        <v>0</v>
      </c>
      <c r="E19" s="150">
        <v>0</v>
      </c>
      <c r="F19" s="150">
        <v>0</v>
      </c>
      <c r="G19" s="150">
        <v>0.0190623390005152</v>
      </c>
      <c r="H19" s="150">
        <v>0.0142857142857142</v>
      </c>
      <c r="I19" s="150">
        <v>0.0178918708673667</v>
      </c>
    </row>
    <row r="20" spans="1:9" ht="13.5">
      <c r="A20" s="44" t="s">
        <v>110</v>
      </c>
      <c r="B20" s="150">
        <v>0.017487586</v>
      </c>
      <c r="C20" s="150">
        <v>0</v>
      </c>
      <c r="D20" s="150">
        <v>0</v>
      </c>
      <c r="E20" s="150">
        <v>0</v>
      </c>
      <c r="F20" s="150">
        <v>0</v>
      </c>
      <c r="G20" s="150">
        <v>0.0173085244482907</v>
      </c>
      <c r="H20" s="150">
        <v>0.0161892901618929</v>
      </c>
      <c r="I20" s="150">
        <v>0.0170199100834939</v>
      </c>
    </row>
    <row r="21" spans="1:9" ht="13.5">
      <c r="A21" s="44" t="s">
        <v>112</v>
      </c>
      <c r="B21" s="150">
        <v>0.025349519</v>
      </c>
      <c r="C21" s="150">
        <v>0</v>
      </c>
      <c r="D21" s="150">
        <v>0</v>
      </c>
      <c r="E21" s="150">
        <v>0</v>
      </c>
      <c r="F21" s="150">
        <v>0</v>
      </c>
      <c r="G21" s="150">
        <v>0.0254339927331449</v>
      </c>
      <c r="H21" s="150">
        <v>0.00126422250316055</v>
      </c>
      <c r="I21" s="150">
        <v>0.0195838433292533</v>
      </c>
    </row>
    <row r="22" spans="1:9" ht="13.5">
      <c r="A22" s="44" t="s">
        <v>78</v>
      </c>
      <c r="B22" s="150">
        <v>0.022756465</v>
      </c>
      <c r="C22" s="150">
        <v>0</v>
      </c>
      <c r="D22" s="150">
        <v>0</v>
      </c>
      <c r="E22" s="150">
        <v>0</v>
      </c>
      <c r="F22" s="150">
        <v>0</v>
      </c>
      <c r="G22" s="150">
        <v>0.0226244343891402</v>
      </c>
      <c r="H22" s="150">
        <v>0.0277410832232496</v>
      </c>
      <c r="I22" s="150">
        <v>0.0239298955173576</v>
      </c>
    </row>
    <row r="23" spans="1:9" ht="13.5">
      <c r="A23" s="44" t="s">
        <v>115</v>
      </c>
      <c r="B23" s="150">
        <v>0.022230347</v>
      </c>
      <c r="C23" s="150">
        <v>0</v>
      </c>
      <c r="D23" s="150">
        <v>0</v>
      </c>
      <c r="E23" s="150">
        <v>0</v>
      </c>
      <c r="F23" s="150">
        <v>0.04330072</v>
      </c>
      <c r="G23" s="150">
        <v>0.0655586334256694</v>
      </c>
      <c r="H23" s="150">
        <v>0.147786946736684</v>
      </c>
      <c r="I23" s="150">
        <v>0.0895001091464745</v>
      </c>
    </row>
    <row r="24" spans="1:9" ht="13.5">
      <c r="A24" s="44" t="s">
        <v>117</v>
      </c>
      <c r="B24" s="150">
        <v>0.049114492</v>
      </c>
      <c r="C24" s="150">
        <v>0</v>
      </c>
      <c r="D24" s="150">
        <v>0</v>
      </c>
      <c r="E24" s="150">
        <v>0</v>
      </c>
      <c r="F24" s="150">
        <v>0</v>
      </c>
      <c r="G24" s="150">
        <v>0.0492125984251968</v>
      </c>
      <c r="H24" s="150">
        <v>0.0131771595900439</v>
      </c>
      <c r="I24" s="150">
        <v>0.040147329650092</v>
      </c>
    </row>
    <row r="25" spans="1:9" ht="13.5">
      <c r="A25" s="44" t="s">
        <v>119</v>
      </c>
      <c r="B25" s="150">
        <v>0.01189881</v>
      </c>
      <c r="C25" s="150">
        <v>0</v>
      </c>
      <c r="D25" s="150">
        <v>0</v>
      </c>
      <c r="E25" s="150">
        <v>0</v>
      </c>
      <c r="F25" s="150">
        <v>0.026731168</v>
      </c>
      <c r="G25" s="150">
        <v>0.0386702849389416</v>
      </c>
      <c r="H25" s="150">
        <v>0.160657234139662</v>
      </c>
      <c r="I25" s="150">
        <v>0.0717200445158897</v>
      </c>
    </row>
    <row r="26" spans="1:9" ht="13.5">
      <c r="A26" s="44" t="s">
        <v>121</v>
      </c>
      <c r="B26" s="150">
        <v>0.02769675</v>
      </c>
      <c r="C26" s="150">
        <v>0</v>
      </c>
      <c r="D26" s="150">
        <v>0</v>
      </c>
      <c r="E26" s="150">
        <v>0</v>
      </c>
      <c r="F26" s="150">
        <v>0.094411091</v>
      </c>
      <c r="G26" s="150">
        <v>0.122100122100122</v>
      </c>
      <c r="H26" s="150">
        <v>0.196095076400679</v>
      </c>
      <c r="I26" s="150">
        <v>0.146079779917469</v>
      </c>
    </row>
    <row r="27" spans="1:9" ht="13.5">
      <c r="A27" s="44" t="s">
        <v>122</v>
      </c>
      <c r="B27" s="150">
        <v>0.035126708</v>
      </c>
      <c r="C27" s="150">
        <v>0</v>
      </c>
      <c r="D27" s="150">
        <v>0</v>
      </c>
      <c r="E27" s="150">
        <v>0</v>
      </c>
      <c r="F27" s="150">
        <v>0.035579414</v>
      </c>
      <c r="G27" s="150">
        <v>0.0706733444629938</v>
      </c>
      <c r="H27" s="150">
        <v>0.0214521452145214</v>
      </c>
      <c r="I27" s="150">
        <v>0.0582605076987099</v>
      </c>
    </row>
    <row r="28" spans="1:9" ht="13.5">
      <c r="A28" s="44" t="s">
        <v>123</v>
      </c>
      <c r="B28" s="150">
        <v>0.057772224</v>
      </c>
      <c r="C28" s="150">
        <v>0</v>
      </c>
      <c r="D28" s="150">
        <v>0</v>
      </c>
      <c r="E28" s="150">
        <v>0</v>
      </c>
      <c r="F28" s="150">
        <v>0.02481011</v>
      </c>
      <c r="G28" s="150">
        <v>0.0824468085106382</v>
      </c>
      <c r="H28" s="150">
        <v>0.0146520146520146</v>
      </c>
      <c r="I28" s="150">
        <v>0.064390243902439</v>
      </c>
    </row>
    <row r="29" spans="1:9" ht="13.5">
      <c r="A29" s="44" t="s">
        <v>216</v>
      </c>
      <c r="B29" s="150">
        <v>0.014744081</v>
      </c>
      <c r="C29" s="150">
        <v>0</v>
      </c>
      <c r="D29" s="150">
        <v>0</v>
      </c>
      <c r="E29" s="150">
        <v>0</v>
      </c>
      <c r="F29" s="150">
        <v>0</v>
      </c>
      <c r="G29" s="150">
        <v>0.0147181802977086</v>
      </c>
      <c r="H29" s="150">
        <v>0</v>
      </c>
      <c r="I29" s="150">
        <v>0.0110915049155533</v>
      </c>
    </row>
    <row r="30" ht="13.5">
      <c r="A30"/>
    </row>
    <row r="31" ht="13.5">
      <c r="A31" s="2" t="s">
        <v>471</v>
      </c>
    </row>
    <row r="32" ht="13.5">
      <c r="A32" s="2" t="s">
        <v>381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12.625" style="0" customWidth="1"/>
    <col min="5" max="5" width="11.125" style="0" customWidth="1"/>
    <col min="7" max="7" width="12.625" style="0" customWidth="1"/>
  </cols>
  <sheetData>
    <row r="1" ht="14.25">
      <c r="A1" s="1" t="s">
        <v>473</v>
      </c>
    </row>
    <row r="3" spans="1:7" ht="13.5">
      <c r="A3" s="138"/>
      <c r="B3" s="147" t="s">
        <v>394</v>
      </c>
      <c r="C3" s="142" t="s">
        <v>395</v>
      </c>
      <c r="D3" s="139"/>
      <c r="E3" s="138"/>
      <c r="F3" s="147" t="s">
        <v>394</v>
      </c>
      <c r="G3" s="142" t="s">
        <v>395</v>
      </c>
    </row>
    <row r="4" spans="1:7" ht="13.5">
      <c r="A4" s="38" t="s">
        <v>218</v>
      </c>
      <c r="B4" s="143"/>
      <c r="C4" s="146"/>
      <c r="D4" s="136"/>
      <c r="E4" s="128" t="s">
        <v>79</v>
      </c>
      <c r="F4" s="143">
        <v>4</v>
      </c>
      <c r="G4" s="144">
        <v>63.59</v>
      </c>
    </row>
    <row r="5" spans="1:7" ht="13.5">
      <c r="A5" s="38" t="s">
        <v>217</v>
      </c>
      <c r="B5" s="143"/>
      <c r="C5" s="146"/>
      <c r="D5" s="136"/>
      <c r="E5" s="128" t="s">
        <v>80</v>
      </c>
      <c r="F5" s="143"/>
      <c r="G5" s="144"/>
    </row>
    <row r="6" spans="1:7" ht="13.5">
      <c r="A6" s="38" t="s">
        <v>81</v>
      </c>
      <c r="B6" s="143"/>
      <c r="C6" s="146"/>
      <c r="D6" s="136"/>
      <c r="E6" s="128" t="s">
        <v>82</v>
      </c>
      <c r="F6" s="143"/>
      <c r="G6" s="144"/>
    </row>
    <row r="7" spans="1:7" ht="13.5">
      <c r="A7" s="38" t="s">
        <v>83</v>
      </c>
      <c r="B7" s="143">
        <v>1</v>
      </c>
      <c r="C7" s="146">
        <v>3.7</v>
      </c>
      <c r="D7" s="136"/>
      <c r="E7" s="128" t="s">
        <v>84</v>
      </c>
      <c r="F7" s="143">
        <v>1</v>
      </c>
      <c r="G7" s="144">
        <v>26.4</v>
      </c>
    </row>
    <row r="8" spans="1:7" ht="13.5">
      <c r="A8" s="38" t="s">
        <v>85</v>
      </c>
      <c r="B8" s="143"/>
      <c r="C8" s="146"/>
      <c r="D8" s="136"/>
      <c r="E8" s="128" t="s">
        <v>86</v>
      </c>
      <c r="F8" s="145">
        <v>1</v>
      </c>
      <c r="G8" s="144">
        <v>42.64</v>
      </c>
    </row>
    <row r="9" spans="1:7" ht="13.5">
      <c r="A9" s="38" t="s">
        <v>87</v>
      </c>
      <c r="B9" s="143"/>
      <c r="C9" s="146"/>
      <c r="D9" s="136"/>
      <c r="E9" s="128" t="s">
        <v>88</v>
      </c>
      <c r="F9" s="143"/>
      <c r="G9" s="144"/>
    </row>
    <row r="10" spans="1:7" ht="13.5">
      <c r="A10" s="38" t="s">
        <v>89</v>
      </c>
      <c r="B10" s="143">
        <v>1</v>
      </c>
      <c r="C10" s="146">
        <v>6.48</v>
      </c>
      <c r="D10" s="136"/>
      <c r="E10" s="128" t="s">
        <v>90</v>
      </c>
      <c r="F10" s="143"/>
      <c r="G10" s="144"/>
    </row>
    <row r="11" spans="1:7" ht="13.5">
      <c r="A11" s="38" t="s">
        <v>91</v>
      </c>
      <c r="B11" s="143"/>
      <c r="C11" s="146"/>
      <c r="D11" s="136"/>
      <c r="E11" s="128" t="s">
        <v>92</v>
      </c>
      <c r="F11" s="143">
        <v>34</v>
      </c>
      <c r="G11" s="144">
        <v>924.3</v>
      </c>
    </row>
    <row r="12" spans="1:7" ht="13.5">
      <c r="A12" s="38" t="s">
        <v>93</v>
      </c>
      <c r="B12" s="143"/>
      <c r="C12" s="146"/>
      <c r="D12" s="136"/>
      <c r="E12" s="128" t="s">
        <v>94</v>
      </c>
      <c r="F12" s="143">
        <v>2</v>
      </c>
      <c r="G12" s="144">
        <v>113.1</v>
      </c>
    </row>
    <row r="13" spans="1:7" ht="13.5">
      <c r="A13" s="38" t="s">
        <v>95</v>
      </c>
      <c r="B13" s="143"/>
      <c r="C13" s="146"/>
      <c r="D13" s="136"/>
      <c r="E13" s="128" t="s">
        <v>96</v>
      </c>
      <c r="F13" s="143">
        <v>1</v>
      </c>
      <c r="G13" s="144">
        <v>1.46</v>
      </c>
    </row>
    <row r="14" spans="1:7" ht="13.5">
      <c r="A14" s="38" t="s">
        <v>97</v>
      </c>
      <c r="B14" s="143">
        <v>2</v>
      </c>
      <c r="C14" s="146">
        <v>71.60000000000001</v>
      </c>
      <c r="D14" s="136"/>
      <c r="E14" s="128" t="s">
        <v>98</v>
      </c>
      <c r="F14" s="143">
        <v>8</v>
      </c>
      <c r="G14" s="144">
        <v>118.44</v>
      </c>
    </row>
    <row r="15" spans="1:7" ht="13.5">
      <c r="A15" s="38" t="s">
        <v>99</v>
      </c>
      <c r="B15" s="143">
        <v>8</v>
      </c>
      <c r="C15" s="146">
        <v>114.09</v>
      </c>
      <c r="D15" s="136"/>
      <c r="E15" s="128" t="s">
        <v>100</v>
      </c>
      <c r="F15" s="143">
        <v>1</v>
      </c>
      <c r="G15" s="144">
        <v>58.5</v>
      </c>
    </row>
    <row r="16" spans="1:7" ht="13.5">
      <c r="A16" s="38" t="s">
        <v>101</v>
      </c>
      <c r="B16" s="143"/>
      <c r="C16" s="146"/>
      <c r="D16" s="136"/>
      <c r="E16" s="128" t="s">
        <v>102</v>
      </c>
      <c r="F16" s="143">
        <v>3</v>
      </c>
      <c r="G16" s="144">
        <v>101.38</v>
      </c>
    </row>
    <row r="17" spans="1:7" ht="13.5">
      <c r="A17" s="38" t="s">
        <v>103</v>
      </c>
      <c r="B17" s="143">
        <v>1</v>
      </c>
      <c r="C17" s="146">
        <v>18</v>
      </c>
      <c r="D17" s="136"/>
      <c r="E17" s="128" t="s">
        <v>104</v>
      </c>
      <c r="F17" s="143">
        <v>1</v>
      </c>
      <c r="G17" s="144">
        <v>1.92</v>
      </c>
    </row>
    <row r="18" spans="1:7" ht="13.5">
      <c r="A18" s="38" t="s">
        <v>105</v>
      </c>
      <c r="B18" s="143"/>
      <c r="C18" s="146"/>
      <c r="D18" s="136"/>
      <c r="E18" s="128" t="s">
        <v>106</v>
      </c>
      <c r="F18" s="143"/>
      <c r="G18" s="144"/>
    </row>
    <row r="19" spans="1:7" ht="13.5">
      <c r="A19" s="38" t="s">
        <v>107</v>
      </c>
      <c r="B19" s="143"/>
      <c r="C19" s="146"/>
      <c r="D19" s="137"/>
      <c r="E19" s="128" t="s">
        <v>108</v>
      </c>
      <c r="F19" s="143"/>
      <c r="G19" s="144"/>
    </row>
    <row r="20" spans="1:7" ht="13.5">
      <c r="A20" s="38" t="s">
        <v>109</v>
      </c>
      <c r="B20" s="143"/>
      <c r="C20" s="146"/>
      <c r="D20" s="136"/>
      <c r="E20" s="128" t="s">
        <v>110</v>
      </c>
      <c r="F20" s="143"/>
      <c r="G20" s="144"/>
    </row>
    <row r="21" spans="1:7" ht="13.5">
      <c r="A21" s="38" t="s">
        <v>111</v>
      </c>
      <c r="B21" s="143"/>
      <c r="C21" s="146"/>
      <c r="D21" s="136"/>
      <c r="E21" s="128" t="s">
        <v>112</v>
      </c>
      <c r="F21" s="143">
        <v>1</v>
      </c>
      <c r="G21" s="144">
        <v>11.52</v>
      </c>
    </row>
    <row r="22" spans="1:7" ht="13.5">
      <c r="A22" s="38" t="s">
        <v>113</v>
      </c>
      <c r="B22" s="143"/>
      <c r="C22" s="146"/>
      <c r="D22" s="136"/>
      <c r="E22" s="128" t="s">
        <v>78</v>
      </c>
      <c r="F22" s="143"/>
      <c r="G22" s="144"/>
    </row>
    <row r="23" spans="1:7" ht="13.5">
      <c r="A23" s="38" t="s">
        <v>114</v>
      </c>
      <c r="B23" s="143">
        <v>9</v>
      </c>
      <c r="C23" s="146">
        <v>50.246</v>
      </c>
      <c r="D23" s="136"/>
      <c r="E23" s="128" t="s">
        <v>115</v>
      </c>
      <c r="F23" s="143"/>
      <c r="G23" s="144"/>
    </row>
    <row r="24" spans="1:7" ht="13.5">
      <c r="A24" s="38" t="s">
        <v>116</v>
      </c>
      <c r="B24" s="143"/>
      <c r="C24" s="146"/>
      <c r="D24" s="136"/>
      <c r="E24" s="128" t="s">
        <v>117</v>
      </c>
      <c r="F24" s="143"/>
      <c r="G24" s="144"/>
    </row>
    <row r="25" spans="1:7" ht="13.5">
      <c r="A25" s="38" t="s">
        <v>118</v>
      </c>
      <c r="B25" s="143"/>
      <c r="C25" s="146"/>
      <c r="D25" s="136"/>
      <c r="E25" s="128" t="s">
        <v>119</v>
      </c>
      <c r="F25" s="143">
        <v>12</v>
      </c>
      <c r="G25" s="144">
        <v>555.495</v>
      </c>
    </row>
    <row r="26" spans="1:7" ht="13.5">
      <c r="A26" s="38" t="s">
        <v>120</v>
      </c>
      <c r="B26" s="143">
        <v>5</v>
      </c>
      <c r="C26" s="146">
        <v>61.2</v>
      </c>
      <c r="D26" s="136"/>
      <c r="E26" s="128" t="s">
        <v>121</v>
      </c>
      <c r="F26" s="143"/>
      <c r="G26" s="144"/>
    </row>
    <row r="27" spans="1:7" ht="13.5">
      <c r="A27" s="140"/>
      <c r="B27" s="140"/>
      <c r="C27" s="140"/>
      <c r="D27" s="141"/>
      <c r="E27" s="128" t="s">
        <v>122</v>
      </c>
      <c r="F27" s="143"/>
      <c r="G27" s="144"/>
    </row>
    <row r="28" spans="1:7" ht="13.5">
      <c r="A28" s="140"/>
      <c r="B28" s="140"/>
      <c r="C28" s="140"/>
      <c r="D28" s="141"/>
      <c r="E28" s="128" t="s">
        <v>123</v>
      </c>
      <c r="F28" s="145"/>
      <c r="G28" s="144"/>
    </row>
    <row r="29" spans="1:7" ht="13.5">
      <c r="A29" s="160" t="s">
        <v>475</v>
      </c>
      <c r="B29" s="140"/>
      <c r="C29" s="140"/>
      <c r="D29" s="141"/>
      <c r="E29" s="128" t="s">
        <v>133</v>
      </c>
      <c r="F29" s="143"/>
      <c r="G29" s="144"/>
    </row>
    <row r="30" ht="13.5">
      <c r="A30" s="161" t="s">
        <v>474</v>
      </c>
    </row>
    <row r="31" spans="1:7" ht="13.5">
      <c r="A31" s="135"/>
      <c r="B31" s="135"/>
      <c r="C31" s="135"/>
      <c r="D31" s="135"/>
      <c r="E31" s="135"/>
      <c r="F31" s="135"/>
      <c r="G31" s="13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7" customWidth="1"/>
    <col min="2" max="2" width="60.625" style="97" customWidth="1"/>
    <col min="3" max="3" width="2.625" style="97" customWidth="1"/>
    <col min="4" max="4" width="10.625" style="97" customWidth="1"/>
    <col min="5" max="5" width="60.625" style="97" customWidth="1"/>
    <col min="6" max="16384" width="9.00390625" style="97" customWidth="1"/>
  </cols>
  <sheetData>
    <row r="1" spans="1:2" ht="14.25">
      <c r="A1" s="95" t="s">
        <v>220</v>
      </c>
      <c r="B1" s="96"/>
    </row>
    <row r="2" spans="1:2" ht="13.5">
      <c r="A2" s="96"/>
      <c r="B2" s="96"/>
    </row>
    <row r="3" spans="1:5" ht="13.5">
      <c r="A3" s="98"/>
      <c r="B3" s="99" t="s">
        <v>219</v>
      </c>
      <c r="C3" s="100"/>
      <c r="D3" s="99"/>
      <c r="E3" s="99" t="s">
        <v>219</v>
      </c>
    </row>
    <row r="4" spans="1:5" ht="13.5">
      <c r="A4" s="101" t="s">
        <v>218</v>
      </c>
      <c r="B4" s="99" t="s">
        <v>388</v>
      </c>
      <c r="C4" s="100"/>
      <c r="D4" s="102" t="s">
        <v>79</v>
      </c>
      <c r="E4" s="99" t="s">
        <v>480</v>
      </c>
    </row>
    <row r="5" spans="1:5" ht="13.5">
      <c r="A5" s="101" t="s">
        <v>217</v>
      </c>
      <c r="B5" s="99" t="s">
        <v>374</v>
      </c>
      <c r="C5" s="100"/>
      <c r="D5" s="102" t="s">
        <v>80</v>
      </c>
      <c r="E5" s="99"/>
    </row>
    <row r="6" spans="1:5" ht="13.5">
      <c r="A6" s="101" t="s">
        <v>81</v>
      </c>
      <c r="B6" s="99" t="s">
        <v>375</v>
      </c>
      <c r="C6" s="100"/>
      <c r="D6" s="103" t="s">
        <v>82</v>
      </c>
      <c r="E6" s="99" t="s">
        <v>417</v>
      </c>
    </row>
    <row r="7" spans="1:5" ht="24">
      <c r="A7" s="101" t="s">
        <v>83</v>
      </c>
      <c r="B7" s="99" t="s">
        <v>339</v>
      </c>
      <c r="C7" s="104"/>
      <c r="D7" s="102" t="s">
        <v>84</v>
      </c>
      <c r="E7" s="99" t="s">
        <v>481</v>
      </c>
    </row>
    <row r="8" spans="1:5" ht="13.5">
      <c r="A8" s="101" t="s">
        <v>85</v>
      </c>
      <c r="B8" s="99" t="s">
        <v>376</v>
      </c>
      <c r="C8" s="104"/>
      <c r="D8" s="102" t="s">
        <v>86</v>
      </c>
      <c r="E8" s="99"/>
    </row>
    <row r="9" spans="1:5" ht="13.5">
      <c r="A9" s="101" t="s">
        <v>87</v>
      </c>
      <c r="B9" s="99" t="s">
        <v>377</v>
      </c>
      <c r="C9" s="104"/>
      <c r="D9" s="102" t="s">
        <v>88</v>
      </c>
      <c r="E9" s="99" t="s">
        <v>480</v>
      </c>
    </row>
    <row r="10" spans="1:5" ht="23.25" customHeight="1">
      <c r="A10" s="101" t="s">
        <v>89</v>
      </c>
      <c r="B10" s="99" t="s">
        <v>477</v>
      </c>
      <c r="C10" s="104"/>
      <c r="D10" s="102" t="s">
        <v>90</v>
      </c>
      <c r="E10" s="99" t="s">
        <v>482</v>
      </c>
    </row>
    <row r="11" spans="1:5" ht="13.5">
      <c r="A11" s="101" t="s">
        <v>91</v>
      </c>
      <c r="B11" s="99" t="s">
        <v>412</v>
      </c>
      <c r="C11" s="104"/>
      <c r="D11" s="102" t="s">
        <v>92</v>
      </c>
      <c r="E11" s="99" t="s">
        <v>418</v>
      </c>
    </row>
    <row r="12" spans="1:5" ht="13.5">
      <c r="A12" s="101" t="s">
        <v>93</v>
      </c>
      <c r="B12" s="99" t="s">
        <v>378</v>
      </c>
      <c r="C12" s="104"/>
      <c r="D12" s="102" t="s">
        <v>94</v>
      </c>
      <c r="E12" s="99"/>
    </row>
    <row r="13" spans="1:5" ht="13.5">
      <c r="A13" s="101" t="s">
        <v>95</v>
      </c>
      <c r="B13" s="99" t="s">
        <v>413</v>
      </c>
      <c r="C13" s="104"/>
      <c r="D13" s="102" t="s">
        <v>96</v>
      </c>
      <c r="E13" s="99" t="s">
        <v>391</v>
      </c>
    </row>
    <row r="14" spans="1:5" ht="13.5">
      <c r="A14" s="101" t="s">
        <v>97</v>
      </c>
      <c r="B14" s="99"/>
      <c r="C14" s="104"/>
      <c r="D14" s="102" t="s">
        <v>98</v>
      </c>
      <c r="E14" s="99" t="s">
        <v>391</v>
      </c>
    </row>
    <row r="15" spans="1:6" ht="13.5">
      <c r="A15" s="101" t="s">
        <v>99</v>
      </c>
      <c r="B15" s="99" t="s">
        <v>478</v>
      </c>
      <c r="C15" s="104"/>
      <c r="D15" s="102" t="s">
        <v>100</v>
      </c>
      <c r="E15" s="99"/>
      <c r="F15" s="115"/>
    </row>
    <row r="16" spans="1:5" ht="13.5">
      <c r="A16" s="101" t="s">
        <v>101</v>
      </c>
      <c r="B16" s="99"/>
      <c r="C16" s="104"/>
      <c r="D16" s="102" t="s">
        <v>102</v>
      </c>
      <c r="E16" s="99" t="s">
        <v>419</v>
      </c>
    </row>
    <row r="17" spans="1:5" ht="13.5">
      <c r="A17" s="101" t="s">
        <v>103</v>
      </c>
      <c r="B17" s="99"/>
      <c r="C17" s="104"/>
      <c r="D17" s="102" t="s">
        <v>104</v>
      </c>
      <c r="E17" s="99" t="s">
        <v>390</v>
      </c>
    </row>
    <row r="18" spans="1:5" ht="13.5">
      <c r="A18" s="101" t="s">
        <v>105</v>
      </c>
      <c r="B18" s="99" t="s">
        <v>414</v>
      </c>
      <c r="C18" s="104"/>
      <c r="D18" s="102" t="s">
        <v>106</v>
      </c>
      <c r="E18" s="99" t="s">
        <v>420</v>
      </c>
    </row>
    <row r="19" spans="1:5" ht="13.5">
      <c r="A19" s="101" t="s">
        <v>107</v>
      </c>
      <c r="B19" s="99" t="s">
        <v>415</v>
      </c>
      <c r="C19" s="104"/>
      <c r="D19" s="102" t="s">
        <v>108</v>
      </c>
      <c r="E19" s="99"/>
    </row>
    <row r="20" spans="1:5" ht="13.5">
      <c r="A20" s="101" t="s">
        <v>109</v>
      </c>
      <c r="B20" s="99" t="s">
        <v>389</v>
      </c>
      <c r="C20" s="104"/>
      <c r="D20" s="102" t="s">
        <v>324</v>
      </c>
      <c r="E20" s="99" t="s">
        <v>380</v>
      </c>
    </row>
    <row r="21" spans="1:5" ht="13.5">
      <c r="A21" s="101" t="s">
        <v>111</v>
      </c>
      <c r="B21" s="99"/>
      <c r="C21" s="104"/>
      <c r="D21" s="102" t="s">
        <v>112</v>
      </c>
      <c r="E21" s="99"/>
    </row>
    <row r="22" spans="1:5" ht="13.5" customHeight="1">
      <c r="A22" s="101" t="s">
        <v>340</v>
      </c>
      <c r="B22" s="99"/>
      <c r="C22" s="104"/>
      <c r="D22" s="102" t="s">
        <v>78</v>
      </c>
      <c r="E22" s="99" t="s">
        <v>323</v>
      </c>
    </row>
    <row r="23" spans="1:5" ht="23.25" customHeight="1">
      <c r="A23" s="101" t="s">
        <v>114</v>
      </c>
      <c r="B23" s="99" t="s">
        <v>379</v>
      </c>
      <c r="C23" s="104"/>
      <c r="D23" s="102" t="s">
        <v>115</v>
      </c>
      <c r="E23" s="99"/>
    </row>
    <row r="24" spans="1:5" ht="23.25" customHeight="1">
      <c r="A24" s="101" t="s">
        <v>116</v>
      </c>
      <c r="B24" s="99" t="s">
        <v>479</v>
      </c>
      <c r="C24" s="104"/>
      <c r="D24" s="102" t="s">
        <v>117</v>
      </c>
      <c r="E24" s="99"/>
    </row>
    <row r="25" spans="1:5" ht="13.5">
      <c r="A25" s="101" t="s">
        <v>118</v>
      </c>
      <c r="B25" s="99" t="s">
        <v>416</v>
      </c>
      <c r="C25" s="104"/>
      <c r="D25" s="102" t="s">
        <v>325</v>
      </c>
      <c r="E25" s="99" t="s">
        <v>483</v>
      </c>
    </row>
    <row r="26" spans="1:5" ht="13.5">
      <c r="A26" s="101" t="s">
        <v>120</v>
      </c>
      <c r="B26" s="99"/>
      <c r="C26" s="104"/>
      <c r="D26" s="102" t="s">
        <v>121</v>
      </c>
      <c r="E26" s="99"/>
    </row>
    <row r="27" spans="1:5" ht="49.5" customHeight="1">
      <c r="A27" s="163"/>
      <c r="B27" s="100"/>
      <c r="C27" s="104"/>
      <c r="D27" s="102" t="s">
        <v>122</v>
      </c>
      <c r="E27" s="99" t="s">
        <v>484</v>
      </c>
    </row>
    <row r="28" spans="1:5" ht="13.5">
      <c r="A28" s="162" t="s">
        <v>485</v>
      </c>
      <c r="B28" s="100"/>
      <c r="C28" s="100"/>
      <c r="D28" s="102" t="s">
        <v>123</v>
      </c>
      <c r="E28" s="99"/>
    </row>
    <row r="29" spans="1:5" ht="13.5">
      <c r="A29" s="105" t="s">
        <v>486</v>
      </c>
      <c r="B29" s="100"/>
      <c r="C29" s="100"/>
      <c r="D29" s="102" t="s">
        <v>216</v>
      </c>
      <c r="E29" s="99"/>
    </row>
    <row r="30" ht="13.5">
      <c r="A30" s="105" t="s">
        <v>476</v>
      </c>
    </row>
    <row r="31" ht="13.5">
      <c r="D31" s="96"/>
    </row>
    <row r="32" ht="13.5">
      <c r="D32" s="96"/>
    </row>
    <row r="33" ht="13.5">
      <c r="D33" s="96"/>
    </row>
    <row r="34" ht="13.5">
      <c r="D34" s="96"/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3" customWidth="1"/>
    <col min="2" max="2" width="7.625" style="93" customWidth="1"/>
    <col min="3" max="5" width="8.75390625" style="93" customWidth="1"/>
    <col min="6" max="6" width="7.625" style="93" customWidth="1"/>
    <col min="7" max="7" width="2.50390625" style="93" customWidth="1"/>
    <col min="8" max="8" width="10.375" style="93" customWidth="1"/>
    <col min="9" max="9" width="7.625" style="93" customWidth="1"/>
    <col min="10" max="12" width="8.75390625" style="93" customWidth="1"/>
    <col min="13" max="13" width="7.625" style="93" customWidth="1"/>
    <col min="14" max="16384" width="9.00390625" style="93" customWidth="1"/>
  </cols>
  <sheetData>
    <row r="1" ht="14.25">
      <c r="A1" s="25" t="s">
        <v>341</v>
      </c>
    </row>
    <row r="3" spans="1:13" ht="12">
      <c r="A3" s="201"/>
      <c r="B3" s="21"/>
      <c r="C3" s="227" t="s">
        <v>225</v>
      </c>
      <c r="D3" s="227"/>
      <c r="E3" s="227"/>
      <c r="F3" s="110" t="s">
        <v>488</v>
      </c>
      <c r="H3" s="201"/>
      <c r="I3" s="21"/>
      <c r="J3" s="227" t="s">
        <v>225</v>
      </c>
      <c r="K3" s="227"/>
      <c r="L3" s="227"/>
      <c r="M3" s="110" t="s">
        <v>488</v>
      </c>
    </row>
    <row r="4" spans="1:13" s="106" customFormat="1" ht="12">
      <c r="A4" s="202"/>
      <c r="B4" s="32" t="s">
        <v>224</v>
      </c>
      <c r="C4" s="110" t="s">
        <v>223</v>
      </c>
      <c r="D4" s="110" t="s">
        <v>222</v>
      </c>
      <c r="E4" s="110" t="s">
        <v>221</v>
      </c>
      <c r="F4" s="110" t="s">
        <v>487</v>
      </c>
      <c r="H4" s="202"/>
      <c r="I4" s="32" t="s">
        <v>224</v>
      </c>
      <c r="J4" s="110" t="s">
        <v>223</v>
      </c>
      <c r="K4" s="110" t="s">
        <v>222</v>
      </c>
      <c r="L4" s="110" t="s">
        <v>221</v>
      </c>
      <c r="M4" s="110" t="s">
        <v>487</v>
      </c>
    </row>
    <row r="5" spans="1:13" ht="12">
      <c r="A5" s="44" t="s">
        <v>218</v>
      </c>
      <c r="B5" s="21">
        <v>14</v>
      </c>
      <c r="C5" s="134">
        <v>1416</v>
      </c>
      <c r="D5" s="134">
        <v>2700</v>
      </c>
      <c r="E5" s="134">
        <v>4116</v>
      </c>
      <c r="F5" s="164">
        <v>0.14</v>
      </c>
      <c r="H5" s="44" t="s">
        <v>79</v>
      </c>
      <c r="I5" s="21">
        <v>70</v>
      </c>
      <c r="J5" s="134">
        <v>103924</v>
      </c>
      <c r="K5" s="134">
        <v>143970</v>
      </c>
      <c r="L5" s="134">
        <v>247894</v>
      </c>
      <c r="M5" s="164">
        <v>8.17</v>
      </c>
    </row>
    <row r="6" spans="1:13" ht="12">
      <c r="A6" s="44" t="s">
        <v>217</v>
      </c>
      <c r="B6" s="21">
        <v>13</v>
      </c>
      <c r="C6" s="134">
        <v>1365</v>
      </c>
      <c r="D6" s="134">
        <v>4700</v>
      </c>
      <c r="E6" s="134">
        <v>6065</v>
      </c>
      <c r="F6" s="164">
        <v>0.2</v>
      </c>
      <c r="H6" s="44" t="s">
        <v>80</v>
      </c>
      <c r="I6" s="21">
        <v>17</v>
      </c>
      <c r="J6" s="134">
        <v>3366</v>
      </c>
      <c r="K6" s="134">
        <v>1485</v>
      </c>
      <c r="L6" s="134">
        <v>4851</v>
      </c>
      <c r="M6" s="164">
        <v>0.16</v>
      </c>
    </row>
    <row r="7" spans="1:13" ht="12">
      <c r="A7" s="44" t="s">
        <v>81</v>
      </c>
      <c r="B7" s="21">
        <v>20</v>
      </c>
      <c r="C7" s="134">
        <v>70742</v>
      </c>
      <c r="D7" s="134">
        <v>15122</v>
      </c>
      <c r="E7" s="134">
        <v>85863</v>
      </c>
      <c r="F7" s="164">
        <v>2.83</v>
      </c>
      <c r="H7" s="44" t="s">
        <v>82</v>
      </c>
      <c r="I7" s="21">
        <v>5</v>
      </c>
      <c r="J7" s="134">
        <v>722</v>
      </c>
      <c r="K7" s="134">
        <v>0</v>
      </c>
      <c r="L7" s="134">
        <v>722</v>
      </c>
      <c r="M7" s="164">
        <v>0.02</v>
      </c>
    </row>
    <row r="8" spans="1:13" ht="12">
      <c r="A8" s="44" t="s">
        <v>83</v>
      </c>
      <c r="B8" s="21">
        <v>28</v>
      </c>
      <c r="C8" s="134">
        <v>31781</v>
      </c>
      <c r="D8" s="134">
        <v>33311</v>
      </c>
      <c r="E8" s="134">
        <v>65092</v>
      </c>
      <c r="F8" s="164">
        <v>2.14</v>
      </c>
      <c r="H8" s="44" t="s">
        <v>84</v>
      </c>
      <c r="I8" s="21">
        <v>10</v>
      </c>
      <c r="J8" s="134">
        <v>9963</v>
      </c>
      <c r="K8" s="134">
        <v>14320</v>
      </c>
      <c r="L8" s="134">
        <v>24283</v>
      </c>
      <c r="M8" s="164">
        <v>0.8</v>
      </c>
    </row>
    <row r="9" spans="1:13" ht="12">
      <c r="A9" s="44" t="s">
        <v>85</v>
      </c>
      <c r="B9" s="21">
        <v>15</v>
      </c>
      <c r="C9" s="134">
        <v>3028</v>
      </c>
      <c r="D9" s="134">
        <v>21439</v>
      </c>
      <c r="E9" s="134">
        <v>24466</v>
      </c>
      <c r="F9" s="164">
        <v>0.81</v>
      </c>
      <c r="H9" s="44" t="s">
        <v>86</v>
      </c>
      <c r="I9" s="21">
        <v>18</v>
      </c>
      <c r="J9" s="134">
        <v>10022</v>
      </c>
      <c r="K9" s="134">
        <v>44151</v>
      </c>
      <c r="L9" s="134">
        <v>54174</v>
      </c>
      <c r="M9" s="164">
        <v>1.79</v>
      </c>
    </row>
    <row r="10" spans="1:13" ht="12">
      <c r="A10" s="44" t="s">
        <v>87</v>
      </c>
      <c r="B10" s="21">
        <v>11</v>
      </c>
      <c r="C10" s="134">
        <v>1266</v>
      </c>
      <c r="D10" s="134">
        <v>2900</v>
      </c>
      <c r="E10" s="134">
        <v>4166</v>
      </c>
      <c r="F10" s="164">
        <v>0.14</v>
      </c>
      <c r="H10" s="44" t="s">
        <v>88</v>
      </c>
      <c r="I10" s="21">
        <v>18</v>
      </c>
      <c r="J10" s="134">
        <v>76170</v>
      </c>
      <c r="K10" s="134">
        <v>58663</v>
      </c>
      <c r="L10" s="134">
        <v>134833</v>
      </c>
      <c r="M10" s="164">
        <v>4.44</v>
      </c>
    </row>
    <row r="11" spans="1:13" ht="12">
      <c r="A11" s="44" t="s">
        <v>89</v>
      </c>
      <c r="B11" s="21">
        <v>19</v>
      </c>
      <c r="C11" s="134">
        <v>7110</v>
      </c>
      <c r="D11" s="134">
        <v>26513</v>
      </c>
      <c r="E11" s="134">
        <v>33623</v>
      </c>
      <c r="F11" s="164">
        <v>1.11</v>
      </c>
      <c r="H11" s="44" t="s">
        <v>90</v>
      </c>
      <c r="I11" s="21">
        <v>19</v>
      </c>
      <c r="J11" s="134">
        <v>86804</v>
      </c>
      <c r="K11" s="134">
        <v>24867</v>
      </c>
      <c r="L11" s="134">
        <v>111671</v>
      </c>
      <c r="M11" s="164">
        <v>3.68</v>
      </c>
    </row>
    <row r="12" spans="1:13" ht="12">
      <c r="A12" s="44" t="s">
        <v>91</v>
      </c>
      <c r="B12" s="21">
        <v>54</v>
      </c>
      <c r="C12" s="134">
        <v>119295</v>
      </c>
      <c r="D12" s="134">
        <v>20248</v>
      </c>
      <c r="E12" s="134">
        <v>139543</v>
      </c>
      <c r="F12" s="164">
        <v>4.6</v>
      </c>
      <c r="H12" s="44" t="s">
        <v>92</v>
      </c>
      <c r="I12" s="21">
        <v>18</v>
      </c>
      <c r="J12" s="134">
        <v>5284</v>
      </c>
      <c r="K12" s="134">
        <v>1842</v>
      </c>
      <c r="L12" s="134">
        <v>7126</v>
      </c>
      <c r="M12" s="164">
        <v>0.23</v>
      </c>
    </row>
    <row r="13" spans="1:13" ht="12">
      <c r="A13" s="44" t="s">
        <v>93</v>
      </c>
      <c r="B13" s="21">
        <v>27</v>
      </c>
      <c r="C13" s="134">
        <v>14392</v>
      </c>
      <c r="D13" s="134">
        <v>39132</v>
      </c>
      <c r="E13" s="134">
        <v>53524</v>
      </c>
      <c r="F13" s="164">
        <v>1.76</v>
      </c>
      <c r="H13" s="44" t="s">
        <v>94</v>
      </c>
      <c r="I13" s="21">
        <v>35</v>
      </c>
      <c r="J13" s="134">
        <v>26719</v>
      </c>
      <c r="K13" s="134">
        <v>107750</v>
      </c>
      <c r="L13" s="134">
        <v>134469</v>
      </c>
      <c r="M13" s="164">
        <v>4.43</v>
      </c>
    </row>
    <row r="14" spans="1:13" ht="12">
      <c r="A14" s="44" t="s">
        <v>95</v>
      </c>
      <c r="B14" s="21">
        <v>23</v>
      </c>
      <c r="C14" s="134">
        <v>7437</v>
      </c>
      <c r="D14" s="134">
        <v>13500</v>
      </c>
      <c r="E14" s="134">
        <v>20937</v>
      </c>
      <c r="F14" s="164">
        <v>0.69</v>
      </c>
      <c r="H14" s="44" t="s">
        <v>96</v>
      </c>
      <c r="I14" s="21">
        <v>4</v>
      </c>
      <c r="J14" s="134">
        <v>3401</v>
      </c>
      <c r="K14" s="134">
        <v>9400</v>
      </c>
      <c r="L14" s="134">
        <v>12801</v>
      </c>
      <c r="M14" s="164">
        <v>0.42</v>
      </c>
    </row>
    <row r="15" spans="1:13" ht="12">
      <c r="A15" s="44" t="s">
        <v>97</v>
      </c>
      <c r="B15" s="21">
        <v>83</v>
      </c>
      <c r="C15" s="134">
        <v>251062</v>
      </c>
      <c r="D15" s="134">
        <v>287931</v>
      </c>
      <c r="E15" s="134">
        <v>538993</v>
      </c>
      <c r="F15" s="164">
        <v>17.76</v>
      </c>
      <c r="H15" s="44" t="s">
        <v>98</v>
      </c>
      <c r="I15" s="21">
        <v>12</v>
      </c>
      <c r="J15" s="134">
        <v>4734</v>
      </c>
      <c r="K15" s="134">
        <v>1502</v>
      </c>
      <c r="L15" s="134">
        <v>6236</v>
      </c>
      <c r="M15" s="164">
        <v>0.21</v>
      </c>
    </row>
    <row r="16" spans="1:13" ht="12">
      <c r="A16" s="44" t="s">
        <v>99</v>
      </c>
      <c r="B16" s="21">
        <v>46</v>
      </c>
      <c r="C16" s="134">
        <v>7763</v>
      </c>
      <c r="D16" s="134">
        <v>5030</v>
      </c>
      <c r="E16" s="134">
        <v>12793</v>
      </c>
      <c r="F16" s="164">
        <v>0.42</v>
      </c>
      <c r="H16" s="44" t="s">
        <v>100</v>
      </c>
      <c r="I16" s="21">
        <v>14</v>
      </c>
      <c r="J16" s="134">
        <v>55910</v>
      </c>
      <c r="K16" s="134">
        <v>3407</v>
      </c>
      <c r="L16" s="134">
        <v>59317</v>
      </c>
      <c r="M16" s="164">
        <v>1.95</v>
      </c>
    </row>
    <row r="17" spans="1:13" ht="12">
      <c r="A17" s="44" t="s">
        <v>101</v>
      </c>
      <c r="B17" s="21">
        <v>11</v>
      </c>
      <c r="C17" s="134">
        <v>2716</v>
      </c>
      <c r="D17" s="134">
        <v>5500</v>
      </c>
      <c r="E17" s="134">
        <v>8216</v>
      </c>
      <c r="F17" s="164">
        <v>0.27</v>
      </c>
      <c r="H17" s="44" t="s">
        <v>102</v>
      </c>
      <c r="I17" s="21">
        <v>10</v>
      </c>
      <c r="J17" s="134">
        <v>2185</v>
      </c>
      <c r="K17" s="134">
        <v>4113</v>
      </c>
      <c r="L17" s="134">
        <v>6298</v>
      </c>
      <c r="M17" s="164">
        <v>0.21</v>
      </c>
    </row>
    <row r="18" spans="1:13" ht="12">
      <c r="A18" s="44" t="s">
        <v>103</v>
      </c>
      <c r="B18" s="21">
        <v>10</v>
      </c>
      <c r="C18" s="134">
        <v>8075</v>
      </c>
      <c r="D18" s="134">
        <v>1100</v>
      </c>
      <c r="E18" s="134">
        <v>9175</v>
      </c>
      <c r="F18" s="164">
        <v>0.3</v>
      </c>
      <c r="H18" s="44" t="s">
        <v>104</v>
      </c>
      <c r="I18" s="21">
        <v>6</v>
      </c>
      <c r="J18" s="134">
        <v>497</v>
      </c>
      <c r="K18" s="134">
        <v>1400</v>
      </c>
      <c r="L18" s="134">
        <v>1897</v>
      </c>
      <c r="M18" s="164">
        <v>0.06</v>
      </c>
    </row>
    <row r="19" spans="1:13" ht="12">
      <c r="A19" s="44" t="s">
        <v>105</v>
      </c>
      <c r="B19" s="21">
        <v>22</v>
      </c>
      <c r="C19" s="134">
        <v>3960</v>
      </c>
      <c r="D19" s="134">
        <v>0</v>
      </c>
      <c r="E19" s="134">
        <v>3960</v>
      </c>
      <c r="F19" s="164">
        <v>0.13</v>
      </c>
      <c r="H19" s="44" t="s">
        <v>106</v>
      </c>
      <c r="I19" s="21">
        <v>4</v>
      </c>
      <c r="J19" s="134">
        <v>3425</v>
      </c>
      <c r="K19" s="134">
        <v>0</v>
      </c>
      <c r="L19" s="134">
        <v>3425</v>
      </c>
      <c r="M19" s="164">
        <v>0.11</v>
      </c>
    </row>
    <row r="20" spans="1:13" ht="12">
      <c r="A20" s="44" t="s">
        <v>107</v>
      </c>
      <c r="B20" s="21">
        <v>15</v>
      </c>
      <c r="C20" s="134">
        <v>1820</v>
      </c>
      <c r="D20" s="134">
        <v>2100</v>
      </c>
      <c r="E20" s="134">
        <v>3920</v>
      </c>
      <c r="F20" s="164">
        <v>0.13</v>
      </c>
      <c r="H20" s="44" t="s">
        <v>108</v>
      </c>
      <c r="I20" s="21">
        <v>3</v>
      </c>
      <c r="J20" s="134">
        <v>642</v>
      </c>
      <c r="K20" s="134">
        <v>0</v>
      </c>
      <c r="L20" s="134">
        <v>642</v>
      </c>
      <c r="M20" s="164">
        <v>0.02</v>
      </c>
    </row>
    <row r="21" spans="1:13" ht="12">
      <c r="A21" s="44" t="s">
        <v>109</v>
      </c>
      <c r="B21" s="21">
        <v>31</v>
      </c>
      <c r="C21" s="134">
        <v>55993</v>
      </c>
      <c r="D21" s="134">
        <v>170372</v>
      </c>
      <c r="E21" s="134">
        <v>226365</v>
      </c>
      <c r="F21" s="164">
        <v>7.46</v>
      </c>
      <c r="H21" s="44" t="s">
        <v>110</v>
      </c>
      <c r="I21" s="21">
        <v>2</v>
      </c>
      <c r="J21" s="134">
        <v>60</v>
      </c>
      <c r="K21" s="134">
        <v>34</v>
      </c>
      <c r="L21" s="134">
        <v>94</v>
      </c>
      <c r="M21" s="164">
        <v>0</v>
      </c>
    </row>
    <row r="22" spans="1:13" ht="12">
      <c r="A22" s="44" t="s">
        <v>111</v>
      </c>
      <c r="B22" s="21">
        <v>10</v>
      </c>
      <c r="C22" s="134">
        <v>48412</v>
      </c>
      <c r="D22" s="134">
        <v>5166</v>
      </c>
      <c r="E22" s="134">
        <v>53578</v>
      </c>
      <c r="F22" s="164">
        <v>1.77</v>
      </c>
      <c r="H22" s="44" t="s">
        <v>112</v>
      </c>
      <c r="I22" s="21">
        <v>5</v>
      </c>
      <c r="J22" s="134">
        <v>778</v>
      </c>
      <c r="K22" s="134">
        <v>0</v>
      </c>
      <c r="L22" s="134">
        <v>778</v>
      </c>
      <c r="M22" s="164">
        <v>0.03</v>
      </c>
    </row>
    <row r="23" spans="1:13" ht="12">
      <c r="A23" s="44" t="s">
        <v>113</v>
      </c>
      <c r="B23" s="21">
        <v>46</v>
      </c>
      <c r="C23" s="134">
        <v>92377</v>
      </c>
      <c r="D23" s="134">
        <v>47134</v>
      </c>
      <c r="E23" s="134">
        <v>139511</v>
      </c>
      <c r="F23" s="164">
        <v>4.6</v>
      </c>
      <c r="H23" s="44" t="s">
        <v>78</v>
      </c>
      <c r="I23" s="21">
        <v>4</v>
      </c>
      <c r="J23" s="134">
        <v>8156</v>
      </c>
      <c r="K23" s="134">
        <v>7906</v>
      </c>
      <c r="L23" s="134">
        <v>16062</v>
      </c>
      <c r="M23" s="164">
        <v>0.53</v>
      </c>
    </row>
    <row r="24" spans="1:13" ht="12">
      <c r="A24" s="44" t="s">
        <v>114</v>
      </c>
      <c r="B24" s="21">
        <v>31</v>
      </c>
      <c r="C24" s="134">
        <v>4259</v>
      </c>
      <c r="D24" s="134">
        <v>2</v>
      </c>
      <c r="E24" s="134">
        <v>4262</v>
      </c>
      <c r="F24" s="164">
        <v>0.14</v>
      </c>
      <c r="H24" s="44" t="s">
        <v>115</v>
      </c>
      <c r="I24" s="21">
        <v>8</v>
      </c>
      <c r="J24" s="134">
        <v>4001</v>
      </c>
      <c r="K24" s="134">
        <v>230</v>
      </c>
      <c r="L24" s="134">
        <v>4231</v>
      </c>
      <c r="M24" s="164">
        <v>0.14</v>
      </c>
    </row>
    <row r="25" spans="1:13" ht="12">
      <c r="A25" s="44" t="s">
        <v>116</v>
      </c>
      <c r="B25" s="21">
        <v>44</v>
      </c>
      <c r="C25" s="134">
        <v>53609</v>
      </c>
      <c r="D25" s="134">
        <v>10495</v>
      </c>
      <c r="E25" s="134">
        <v>64104</v>
      </c>
      <c r="F25" s="164">
        <v>2.11</v>
      </c>
      <c r="H25" s="44" t="s">
        <v>117</v>
      </c>
      <c r="I25" s="21">
        <v>9</v>
      </c>
      <c r="J25" s="134">
        <v>15093</v>
      </c>
      <c r="K25" s="134">
        <v>3450</v>
      </c>
      <c r="L25" s="134">
        <v>18543</v>
      </c>
      <c r="M25" s="164">
        <v>0.61</v>
      </c>
    </row>
    <row r="26" spans="1:13" ht="12">
      <c r="A26" s="44" t="s">
        <v>118</v>
      </c>
      <c r="B26" s="21">
        <v>30</v>
      </c>
      <c r="C26" s="134">
        <v>96820</v>
      </c>
      <c r="D26" s="134">
        <v>45715</v>
      </c>
      <c r="E26" s="134">
        <v>142535</v>
      </c>
      <c r="F26" s="164">
        <v>4.7</v>
      </c>
      <c r="H26" s="44" t="s">
        <v>119</v>
      </c>
      <c r="I26" s="21">
        <v>10</v>
      </c>
      <c r="J26" s="134">
        <v>2064</v>
      </c>
      <c r="K26" s="134">
        <v>15619</v>
      </c>
      <c r="L26" s="134">
        <v>17683</v>
      </c>
      <c r="M26" s="164">
        <v>0.58</v>
      </c>
    </row>
    <row r="27" spans="1:13" ht="12">
      <c r="A27" s="44" t="s">
        <v>120</v>
      </c>
      <c r="B27" s="21">
        <v>47</v>
      </c>
      <c r="C27" s="134">
        <v>69574</v>
      </c>
      <c r="D27" s="134">
        <v>21916</v>
      </c>
      <c r="E27" s="134">
        <v>91490</v>
      </c>
      <c r="F27" s="164">
        <v>3.01</v>
      </c>
      <c r="H27" s="44" t="s">
        <v>121</v>
      </c>
      <c r="I27" s="21">
        <v>8</v>
      </c>
      <c r="J27" s="134">
        <v>16683</v>
      </c>
      <c r="K27" s="134">
        <v>99180</v>
      </c>
      <c r="L27" s="134">
        <v>115863</v>
      </c>
      <c r="M27" s="164">
        <v>3.82</v>
      </c>
    </row>
    <row r="28" spans="1:13" ht="12">
      <c r="A28" s="44" t="s">
        <v>422</v>
      </c>
      <c r="B28" s="21">
        <f>SUM(B5:B27)</f>
        <v>650</v>
      </c>
      <c r="C28" s="134">
        <f>SUM(C5:C27)</f>
        <v>954272</v>
      </c>
      <c r="D28" s="134">
        <f>SUM(D5:D27)</f>
        <v>782026</v>
      </c>
      <c r="E28" s="134">
        <f>SUM(E5:E27)</f>
        <v>1736297</v>
      </c>
      <c r="F28" s="164">
        <v>57.21310443658522</v>
      </c>
      <c r="H28" s="44" t="s">
        <v>122</v>
      </c>
      <c r="I28" s="21">
        <v>12</v>
      </c>
      <c r="J28" s="134">
        <v>191963</v>
      </c>
      <c r="K28" s="134">
        <v>4866</v>
      </c>
      <c r="L28" s="134">
        <v>196828</v>
      </c>
      <c r="M28" s="164">
        <v>6.49</v>
      </c>
    </row>
    <row r="29" spans="1:13" ht="12">
      <c r="A29" s="44" t="s">
        <v>400</v>
      </c>
      <c r="B29" s="21">
        <v>1034</v>
      </c>
      <c r="C29" s="134">
        <v>1622255</v>
      </c>
      <c r="D29" s="134">
        <v>1412534</v>
      </c>
      <c r="E29" s="134">
        <v>3034789</v>
      </c>
      <c r="F29" s="164">
        <v>100</v>
      </c>
      <c r="H29" s="44" t="s">
        <v>123</v>
      </c>
      <c r="I29" s="21">
        <v>14</v>
      </c>
      <c r="J29" s="134">
        <v>13090</v>
      </c>
      <c r="K29" s="134">
        <v>1327</v>
      </c>
      <c r="L29" s="134">
        <v>14417</v>
      </c>
      <c r="M29" s="164">
        <v>0.48</v>
      </c>
    </row>
    <row r="30" spans="1:13" ht="12">
      <c r="A30" s="152"/>
      <c r="H30" s="44" t="s">
        <v>216</v>
      </c>
      <c r="I30" s="21">
        <v>4</v>
      </c>
      <c r="J30" s="134">
        <v>9170</v>
      </c>
      <c r="K30" s="134">
        <v>900</v>
      </c>
      <c r="L30" s="134">
        <v>10070</v>
      </c>
      <c r="M30" s="164">
        <v>0.33</v>
      </c>
    </row>
    <row r="31" spans="1:13" ht="12">
      <c r="A31" s="45" t="s">
        <v>392</v>
      </c>
      <c r="H31" s="44" t="s">
        <v>423</v>
      </c>
      <c r="I31" s="21">
        <f>SUM(I5:I30)</f>
        <v>339</v>
      </c>
      <c r="J31" s="134">
        <f>SUM(J5:J30)</f>
        <v>654826</v>
      </c>
      <c r="K31" s="134">
        <f>SUM(K5:K30)</f>
        <v>550382</v>
      </c>
      <c r="L31" s="134">
        <f>SUM(L5:L30)</f>
        <v>1205208</v>
      </c>
      <c r="M31" s="164">
        <v>39.713073956706715</v>
      </c>
    </row>
    <row r="32" ht="12">
      <c r="A32" s="43" t="s">
        <v>215</v>
      </c>
    </row>
    <row r="36" ht="12">
      <c r="B36" s="107"/>
    </row>
    <row r="40" ht="12">
      <c r="B40" s="107"/>
    </row>
    <row r="41" ht="12">
      <c r="B41" s="107"/>
    </row>
    <row r="42" ht="12">
      <c r="B42" s="107"/>
    </row>
    <row r="43" ht="12">
      <c r="B43" s="107"/>
    </row>
    <row r="44" ht="12">
      <c r="B44" s="107"/>
    </row>
    <row r="49" ht="12">
      <c r="B49" s="107"/>
    </row>
    <row r="53" ht="12">
      <c r="B53" s="107"/>
    </row>
    <row r="54" ht="12">
      <c r="B54" s="107"/>
    </row>
    <row r="56" ht="12">
      <c r="B56" s="107"/>
    </row>
    <row r="57" ht="12">
      <c r="B57" s="107"/>
    </row>
  </sheetData>
  <sheetProtection/>
  <mergeCells count="4">
    <mergeCell ref="C3:E3"/>
    <mergeCell ref="J3:L3"/>
    <mergeCell ref="A3:A4"/>
    <mergeCell ref="H3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00390625" style="59" customWidth="1"/>
    <col min="2" max="2" width="9.00390625" style="59" customWidth="1"/>
    <col min="3" max="3" width="7.625" style="59" customWidth="1"/>
    <col min="4" max="4" width="6.25390625" style="59" customWidth="1"/>
    <col min="5" max="6" width="7.375" style="59" customWidth="1"/>
    <col min="7" max="7" width="5.75390625" style="59" customWidth="1"/>
    <col min="8" max="8" width="9.00390625" style="59" customWidth="1"/>
    <col min="9" max="9" width="14.625" style="59" customWidth="1"/>
    <col min="10" max="10" width="8.00390625" style="59" customWidth="1"/>
    <col min="11" max="11" width="6.00390625" style="59" customWidth="1"/>
    <col min="12" max="12" width="5.50390625" style="59" customWidth="1"/>
    <col min="13" max="13" width="7.375" style="59" customWidth="1"/>
    <col min="14" max="14" width="8.125" style="59" customWidth="1"/>
    <col min="15" max="15" width="5.875" style="59" customWidth="1"/>
    <col min="16" max="16384" width="9.00390625" style="59" customWidth="1"/>
  </cols>
  <sheetData>
    <row r="1" ht="14.25">
      <c r="A1" s="58" t="s">
        <v>15</v>
      </c>
    </row>
    <row r="3" spans="1:15" s="63" customFormat="1" ht="13.5">
      <c r="A3" s="60"/>
      <c r="B3" s="182" t="s">
        <v>0</v>
      </c>
      <c r="C3" s="182"/>
      <c r="D3" s="182"/>
      <c r="E3" s="183" t="s">
        <v>1</v>
      </c>
      <c r="F3" s="183"/>
      <c r="G3" s="183"/>
      <c r="H3" s="62"/>
      <c r="I3" s="60"/>
      <c r="J3" s="182" t="s">
        <v>0</v>
      </c>
      <c r="K3" s="182"/>
      <c r="L3" s="182"/>
      <c r="M3" s="183" t="s">
        <v>1</v>
      </c>
      <c r="N3" s="183"/>
      <c r="O3" s="183"/>
    </row>
    <row r="4" spans="1:15" s="63" customFormat="1" ht="13.5">
      <c r="A4" s="60" t="s">
        <v>421</v>
      </c>
      <c r="B4" s="61" t="s">
        <v>2</v>
      </c>
      <c r="C4" s="61" t="s">
        <v>3</v>
      </c>
      <c r="D4" s="61" t="s">
        <v>4</v>
      </c>
      <c r="E4" s="61" t="s">
        <v>2</v>
      </c>
      <c r="F4" s="61" t="s">
        <v>5</v>
      </c>
      <c r="G4" s="61" t="s">
        <v>4</v>
      </c>
      <c r="H4" s="62"/>
      <c r="I4" s="60" t="s">
        <v>421</v>
      </c>
      <c r="J4" s="61" t="s">
        <v>2</v>
      </c>
      <c r="K4" s="61" t="s">
        <v>3</v>
      </c>
      <c r="L4" s="61" t="s">
        <v>4</v>
      </c>
      <c r="M4" s="61" t="s">
        <v>2</v>
      </c>
      <c r="N4" s="61" t="s">
        <v>5</v>
      </c>
      <c r="O4" s="61" t="s">
        <v>4</v>
      </c>
    </row>
    <row r="5" spans="1:15" ht="13.5">
      <c r="A5" s="64" t="s">
        <v>124</v>
      </c>
      <c r="B5" s="60" t="s">
        <v>135</v>
      </c>
      <c r="C5" s="65">
        <v>0.039</v>
      </c>
      <c r="D5" s="65">
        <v>0.016</v>
      </c>
      <c r="E5" s="60" t="s">
        <v>135</v>
      </c>
      <c r="F5" s="65">
        <v>0.04</v>
      </c>
      <c r="G5" s="65">
        <v>0.014</v>
      </c>
      <c r="H5" s="66"/>
      <c r="I5" s="64" t="s">
        <v>151</v>
      </c>
      <c r="J5" s="60" t="s">
        <v>143</v>
      </c>
      <c r="K5" s="65">
        <v>0.023</v>
      </c>
      <c r="L5" s="65">
        <v>0.01</v>
      </c>
      <c r="M5" s="60" t="s">
        <v>135</v>
      </c>
      <c r="N5" s="65">
        <v>0.036</v>
      </c>
      <c r="O5" s="65">
        <v>0.011</v>
      </c>
    </row>
    <row r="6" spans="1:15" ht="13.5">
      <c r="A6" s="64" t="s">
        <v>152</v>
      </c>
      <c r="B6" s="60" t="s">
        <v>135</v>
      </c>
      <c r="C6" s="65">
        <v>0.039</v>
      </c>
      <c r="D6" s="65">
        <v>0.016</v>
      </c>
      <c r="E6" s="60" t="s">
        <v>135</v>
      </c>
      <c r="F6" s="65">
        <v>0.035</v>
      </c>
      <c r="G6" s="65">
        <v>0.014</v>
      </c>
      <c r="H6" s="66"/>
      <c r="I6" s="64" t="s">
        <v>153</v>
      </c>
      <c r="J6" s="60" t="s">
        <v>135</v>
      </c>
      <c r="K6" s="65">
        <v>0.019</v>
      </c>
      <c r="L6" s="65">
        <v>0.008</v>
      </c>
      <c r="M6" s="60" t="s">
        <v>135</v>
      </c>
      <c r="N6" s="65">
        <v>0.04</v>
      </c>
      <c r="O6" s="65">
        <v>0.012</v>
      </c>
    </row>
    <row r="7" spans="1:15" ht="13.5">
      <c r="A7" s="64" t="s">
        <v>316</v>
      </c>
      <c r="B7" s="60" t="s">
        <v>143</v>
      </c>
      <c r="C7" s="67">
        <v>0.041</v>
      </c>
      <c r="D7" s="67">
        <v>0.016</v>
      </c>
      <c r="E7" s="60" t="s">
        <v>135</v>
      </c>
      <c r="F7" s="67">
        <v>0.038</v>
      </c>
      <c r="G7" s="67">
        <v>0.016</v>
      </c>
      <c r="H7" s="66"/>
      <c r="I7" s="64" t="s">
        <v>13</v>
      </c>
      <c r="J7" s="60" t="s">
        <v>320</v>
      </c>
      <c r="K7" s="60" t="s">
        <v>320</v>
      </c>
      <c r="L7" s="60" t="s">
        <v>320</v>
      </c>
      <c r="M7" s="60" t="s">
        <v>135</v>
      </c>
      <c r="N7" s="65">
        <v>0.034</v>
      </c>
      <c r="O7" s="65">
        <v>0.011</v>
      </c>
    </row>
    <row r="8" spans="1:15" ht="13.5">
      <c r="A8" s="64" t="s">
        <v>154</v>
      </c>
      <c r="B8" s="60" t="s">
        <v>135</v>
      </c>
      <c r="C8" s="65">
        <v>0.04</v>
      </c>
      <c r="D8" s="65">
        <v>0.017</v>
      </c>
      <c r="E8" s="60" t="s">
        <v>143</v>
      </c>
      <c r="F8" s="65">
        <v>0.04</v>
      </c>
      <c r="G8" s="65">
        <v>0.015</v>
      </c>
      <c r="H8" s="66"/>
      <c r="I8" s="64" t="s">
        <v>436</v>
      </c>
      <c r="J8" s="60" t="s">
        <v>135</v>
      </c>
      <c r="K8" s="65">
        <v>0.024</v>
      </c>
      <c r="L8" s="65">
        <v>0.011</v>
      </c>
      <c r="M8" s="60" t="s">
        <v>135</v>
      </c>
      <c r="N8" s="65">
        <v>0.035</v>
      </c>
      <c r="O8" s="65">
        <v>0.013</v>
      </c>
    </row>
    <row r="9" spans="1:15" ht="13.5">
      <c r="A9" s="64" t="s">
        <v>155</v>
      </c>
      <c r="B9" s="60" t="s">
        <v>135</v>
      </c>
      <c r="C9" s="65">
        <v>0.032</v>
      </c>
      <c r="D9" s="65">
        <v>0.013</v>
      </c>
      <c r="E9" s="60" t="s">
        <v>135</v>
      </c>
      <c r="F9" s="65">
        <v>0.035</v>
      </c>
      <c r="G9" s="65">
        <v>0.014</v>
      </c>
      <c r="H9" s="66"/>
      <c r="I9" s="64" t="s">
        <v>156</v>
      </c>
      <c r="J9" s="60" t="s">
        <v>135</v>
      </c>
      <c r="K9" s="65">
        <v>0.031</v>
      </c>
      <c r="L9" s="65">
        <v>0.012</v>
      </c>
      <c r="M9" s="60" t="s">
        <v>135</v>
      </c>
      <c r="N9" s="65">
        <v>0.04</v>
      </c>
      <c r="O9" s="65">
        <v>0.015</v>
      </c>
    </row>
    <row r="10" spans="1:15" ht="13.5">
      <c r="A10" s="64" t="s">
        <v>188</v>
      </c>
      <c r="B10" s="60" t="s">
        <v>135</v>
      </c>
      <c r="C10" s="65">
        <v>0.041</v>
      </c>
      <c r="D10" s="65">
        <v>0.017</v>
      </c>
      <c r="E10" s="60" t="s">
        <v>135</v>
      </c>
      <c r="F10" s="65">
        <v>0.043</v>
      </c>
      <c r="G10" s="65">
        <v>0.017</v>
      </c>
      <c r="H10" s="66"/>
      <c r="I10" s="64" t="s">
        <v>158</v>
      </c>
      <c r="J10" s="60" t="s">
        <v>135</v>
      </c>
      <c r="K10" s="65">
        <v>0.013</v>
      </c>
      <c r="L10" s="65">
        <v>0.006</v>
      </c>
      <c r="M10" s="60" t="s">
        <v>135</v>
      </c>
      <c r="N10" s="65">
        <v>0.032</v>
      </c>
      <c r="O10" s="65">
        <v>0.01</v>
      </c>
    </row>
    <row r="11" spans="1:15" ht="13.5">
      <c r="A11" s="64" t="s">
        <v>157</v>
      </c>
      <c r="B11" s="60" t="s">
        <v>135</v>
      </c>
      <c r="C11" s="65">
        <v>0.04</v>
      </c>
      <c r="D11" s="65">
        <v>0.015</v>
      </c>
      <c r="E11" s="60" t="s">
        <v>135</v>
      </c>
      <c r="F11" s="65">
        <v>0.04</v>
      </c>
      <c r="G11" s="65">
        <v>0.015</v>
      </c>
      <c r="H11" s="66"/>
      <c r="I11" s="64" t="s">
        <v>160</v>
      </c>
      <c r="J11" s="60" t="s">
        <v>135</v>
      </c>
      <c r="K11" s="65">
        <v>0.028</v>
      </c>
      <c r="L11" s="65">
        <v>0.012</v>
      </c>
      <c r="M11" s="60" t="s">
        <v>135</v>
      </c>
      <c r="N11" s="65">
        <v>0.04</v>
      </c>
      <c r="O11" s="65">
        <v>0.013</v>
      </c>
    </row>
    <row r="12" spans="1:15" ht="13.5">
      <c r="A12" s="64" t="s">
        <v>159</v>
      </c>
      <c r="B12" s="60" t="s">
        <v>135</v>
      </c>
      <c r="C12" s="65">
        <v>0.04</v>
      </c>
      <c r="D12" s="65">
        <v>0.015</v>
      </c>
      <c r="E12" s="60" t="s">
        <v>135</v>
      </c>
      <c r="F12" s="65">
        <v>0.041</v>
      </c>
      <c r="G12" s="65">
        <v>0.016</v>
      </c>
      <c r="H12" s="66"/>
      <c r="I12" s="64" t="s">
        <v>162</v>
      </c>
      <c r="J12" s="60" t="s">
        <v>135</v>
      </c>
      <c r="K12" s="65">
        <v>0.028</v>
      </c>
      <c r="L12" s="65">
        <v>0.011</v>
      </c>
      <c r="M12" s="60" t="s">
        <v>135</v>
      </c>
      <c r="N12" s="65">
        <v>0.037</v>
      </c>
      <c r="O12" s="65">
        <v>0.012</v>
      </c>
    </row>
    <row r="13" spans="1:15" ht="13.5">
      <c r="A13" s="64" t="s">
        <v>161</v>
      </c>
      <c r="B13" s="60" t="s">
        <v>320</v>
      </c>
      <c r="C13" s="60" t="s">
        <v>320</v>
      </c>
      <c r="D13" s="60" t="s">
        <v>320</v>
      </c>
      <c r="E13" s="60" t="s">
        <v>135</v>
      </c>
      <c r="F13" s="65">
        <v>0.041</v>
      </c>
      <c r="G13" s="65">
        <v>0.014</v>
      </c>
      <c r="H13" s="66"/>
      <c r="I13" s="64" t="s">
        <v>332</v>
      </c>
      <c r="J13" s="60" t="s">
        <v>135</v>
      </c>
      <c r="K13" s="65">
        <v>0.025</v>
      </c>
      <c r="L13" s="65">
        <v>0.01</v>
      </c>
      <c r="M13" s="60" t="s">
        <v>135</v>
      </c>
      <c r="N13" s="65">
        <v>0.04</v>
      </c>
      <c r="O13" s="65">
        <v>0.013</v>
      </c>
    </row>
    <row r="14" spans="1:15" ht="13.5">
      <c r="A14" s="64" t="s">
        <v>163</v>
      </c>
      <c r="B14" s="60" t="s">
        <v>135</v>
      </c>
      <c r="C14" s="65">
        <v>0.039</v>
      </c>
      <c r="D14" s="65">
        <v>0.015</v>
      </c>
      <c r="E14" s="60" t="s">
        <v>135</v>
      </c>
      <c r="F14" s="65">
        <v>0.037</v>
      </c>
      <c r="G14" s="65">
        <v>0.015</v>
      </c>
      <c r="H14" s="66"/>
      <c r="I14" s="64" t="s">
        <v>437</v>
      </c>
      <c r="J14" s="60" t="s">
        <v>320</v>
      </c>
      <c r="K14" s="60" t="s">
        <v>320</v>
      </c>
      <c r="L14" s="60" t="s">
        <v>320</v>
      </c>
      <c r="M14" s="60" t="s">
        <v>135</v>
      </c>
      <c r="N14" s="65">
        <v>0.041</v>
      </c>
      <c r="O14" s="65">
        <v>0.015</v>
      </c>
    </row>
    <row r="15" spans="1:15" ht="13.5">
      <c r="A15" s="64" t="s">
        <v>164</v>
      </c>
      <c r="B15" s="60" t="s">
        <v>135</v>
      </c>
      <c r="C15" s="65">
        <v>0.044</v>
      </c>
      <c r="D15" s="65">
        <v>0.018</v>
      </c>
      <c r="E15" s="60" t="s">
        <v>135</v>
      </c>
      <c r="F15" s="65">
        <v>0.042</v>
      </c>
      <c r="G15" s="65">
        <v>0.017</v>
      </c>
      <c r="H15" s="66"/>
      <c r="I15" s="64" t="s">
        <v>438</v>
      </c>
      <c r="J15" s="60" t="s">
        <v>226</v>
      </c>
      <c r="K15" s="60" t="s">
        <v>226</v>
      </c>
      <c r="L15" s="60" t="s">
        <v>226</v>
      </c>
      <c r="M15" s="60" t="s">
        <v>226</v>
      </c>
      <c r="N15" s="60" t="s">
        <v>226</v>
      </c>
      <c r="O15" s="60" t="s">
        <v>226</v>
      </c>
    </row>
    <row r="16" spans="1:15" ht="13.5">
      <c r="A16" s="64" t="s">
        <v>165</v>
      </c>
      <c r="B16" s="60" t="s">
        <v>135</v>
      </c>
      <c r="C16" s="65">
        <v>0.034</v>
      </c>
      <c r="D16" s="65">
        <v>0.012</v>
      </c>
      <c r="E16" s="60" t="s">
        <v>135</v>
      </c>
      <c r="F16" s="65">
        <v>0.038</v>
      </c>
      <c r="G16" s="65">
        <v>0.015</v>
      </c>
      <c r="H16" s="66"/>
      <c r="I16" s="64" t="s">
        <v>167</v>
      </c>
      <c r="J16" s="60" t="s">
        <v>135</v>
      </c>
      <c r="K16" s="65">
        <v>0.025</v>
      </c>
      <c r="L16" s="65">
        <v>0.011</v>
      </c>
      <c r="M16" s="60" t="s">
        <v>135</v>
      </c>
      <c r="N16" s="65">
        <v>0.04</v>
      </c>
      <c r="O16" s="65">
        <v>0.014</v>
      </c>
    </row>
    <row r="17" spans="1:15" ht="13.5">
      <c r="A17" s="64" t="s">
        <v>166</v>
      </c>
      <c r="B17" s="60" t="s">
        <v>135</v>
      </c>
      <c r="C17" s="65">
        <v>0.034</v>
      </c>
      <c r="D17" s="65">
        <v>0.012</v>
      </c>
      <c r="E17" s="60" t="s">
        <v>135</v>
      </c>
      <c r="F17" s="65">
        <v>0.036</v>
      </c>
      <c r="G17" s="65">
        <v>0.014</v>
      </c>
      <c r="H17" s="66"/>
      <c r="I17" s="64" t="s">
        <v>169</v>
      </c>
      <c r="J17" s="60" t="s">
        <v>135</v>
      </c>
      <c r="K17" s="65">
        <v>0.022</v>
      </c>
      <c r="L17" s="65">
        <v>0.011</v>
      </c>
      <c r="M17" s="68" t="s">
        <v>143</v>
      </c>
      <c r="N17" s="67">
        <v>0.037</v>
      </c>
      <c r="O17" s="65">
        <v>0.014</v>
      </c>
    </row>
    <row r="18" spans="1:15" ht="13.5">
      <c r="A18" s="64" t="s">
        <v>168</v>
      </c>
      <c r="B18" s="60" t="s">
        <v>135</v>
      </c>
      <c r="C18" s="65">
        <v>0.037</v>
      </c>
      <c r="D18" s="65">
        <v>0.015</v>
      </c>
      <c r="E18" s="60" t="s">
        <v>135</v>
      </c>
      <c r="F18" s="65">
        <v>0.039</v>
      </c>
      <c r="G18" s="65">
        <v>0.016</v>
      </c>
      <c r="H18" s="66"/>
      <c r="I18" s="64" t="s">
        <v>171</v>
      </c>
      <c r="J18" s="60" t="s">
        <v>135</v>
      </c>
      <c r="K18" s="65">
        <v>0.032</v>
      </c>
      <c r="L18" s="65">
        <v>0.013</v>
      </c>
      <c r="M18" s="68" t="s">
        <v>143</v>
      </c>
      <c r="N18" s="67">
        <v>0.033</v>
      </c>
      <c r="O18" s="65">
        <v>0.012</v>
      </c>
    </row>
    <row r="19" spans="1:15" ht="13.5">
      <c r="A19" s="64" t="s">
        <v>170</v>
      </c>
      <c r="B19" s="60" t="s">
        <v>135</v>
      </c>
      <c r="C19" s="65">
        <v>0.031</v>
      </c>
      <c r="D19" s="65">
        <v>0.011</v>
      </c>
      <c r="E19" s="60" t="s">
        <v>135</v>
      </c>
      <c r="F19" s="65">
        <v>0.039</v>
      </c>
      <c r="G19" s="69">
        <v>0.015</v>
      </c>
      <c r="H19" s="66"/>
      <c r="I19" s="64" t="s">
        <v>173</v>
      </c>
      <c r="J19" s="60" t="s">
        <v>135</v>
      </c>
      <c r="K19" s="65">
        <v>0.024</v>
      </c>
      <c r="L19" s="65">
        <v>0.01</v>
      </c>
      <c r="M19" s="60" t="s">
        <v>135</v>
      </c>
      <c r="N19" s="65">
        <v>0.047</v>
      </c>
      <c r="O19" s="65">
        <v>0.015</v>
      </c>
    </row>
    <row r="20" spans="1:15" ht="13.5">
      <c r="A20" s="64" t="s">
        <v>172</v>
      </c>
      <c r="B20" s="60" t="s">
        <v>135</v>
      </c>
      <c r="C20" s="65">
        <v>0.033</v>
      </c>
      <c r="D20" s="65">
        <v>0.013</v>
      </c>
      <c r="E20" s="60" t="s">
        <v>135</v>
      </c>
      <c r="F20" s="65">
        <v>0.04</v>
      </c>
      <c r="G20" s="65">
        <v>0.016</v>
      </c>
      <c r="H20" s="66"/>
      <c r="I20" s="64" t="s">
        <v>175</v>
      </c>
      <c r="J20" s="60" t="s">
        <v>135</v>
      </c>
      <c r="K20" s="65">
        <v>0.026</v>
      </c>
      <c r="L20" s="65">
        <v>0.01</v>
      </c>
      <c r="M20" s="60" t="s">
        <v>135</v>
      </c>
      <c r="N20" s="65">
        <v>0.047</v>
      </c>
      <c r="O20" s="65">
        <v>0.016</v>
      </c>
    </row>
    <row r="21" spans="1:15" ht="13.5">
      <c r="A21" s="64" t="s">
        <v>174</v>
      </c>
      <c r="B21" s="60" t="s">
        <v>135</v>
      </c>
      <c r="C21" s="65">
        <v>0.036</v>
      </c>
      <c r="D21" s="65">
        <v>0.013</v>
      </c>
      <c r="E21" s="60" t="s">
        <v>135</v>
      </c>
      <c r="F21" s="65">
        <v>0.036</v>
      </c>
      <c r="G21" s="65">
        <v>0.015</v>
      </c>
      <c r="H21" s="66"/>
      <c r="I21" s="64" t="s">
        <v>176</v>
      </c>
      <c r="J21" s="60" t="s">
        <v>135</v>
      </c>
      <c r="K21" s="65">
        <v>0.027</v>
      </c>
      <c r="L21" s="65">
        <v>0.011</v>
      </c>
      <c r="M21" s="60" t="s">
        <v>135</v>
      </c>
      <c r="N21" s="65">
        <v>0.037</v>
      </c>
      <c r="O21" s="65">
        <v>0.014</v>
      </c>
    </row>
    <row r="22" spans="1:15" ht="13.5">
      <c r="A22" s="64" t="s">
        <v>435</v>
      </c>
      <c r="B22" s="60" t="s">
        <v>135</v>
      </c>
      <c r="C22" s="65">
        <v>0.038</v>
      </c>
      <c r="D22" s="65">
        <v>0.016</v>
      </c>
      <c r="E22" s="60" t="s">
        <v>135</v>
      </c>
      <c r="F22" s="65">
        <v>0.038</v>
      </c>
      <c r="G22" s="65">
        <v>0.015</v>
      </c>
      <c r="H22" s="66"/>
      <c r="I22" s="64" t="s">
        <v>439</v>
      </c>
      <c r="J22" s="60" t="s">
        <v>135</v>
      </c>
      <c r="K22" s="65">
        <v>0.028</v>
      </c>
      <c r="L22" s="65">
        <v>0.012</v>
      </c>
      <c r="M22" s="60" t="s">
        <v>135</v>
      </c>
      <c r="N22" s="65">
        <v>0.038</v>
      </c>
      <c r="O22" s="65">
        <v>0.013</v>
      </c>
    </row>
    <row r="23" spans="1:15" ht="13.5">
      <c r="A23" s="64" t="s">
        <v>317</v>
      </c>
      <c r="B23" s="60" t="s">
        <v>135</v>
      </c>
      <c r="C23" s="65">
        <v>0.03</v>
      </c>
      <c r="D23" s="65">
        <v>0.012</v>
      </c>
      <c r="E23" s="60" t="s">
        <v>135</v>
      </c>
      <c r="F23" s="65">
        <v>0.055</v>
      </c>
      <c r="G23" s="65">
        <v>0.016</v>
      </c>
      <c r="H23" s="66"/>
      <c r="I23" s="64" t="s">
        <v>178</v>
      </c>
      <c r="J23" s="60" t="s">
        <v>135</v>
      </c>
      <c r="K23" s="65">
        <v>0.031</v>
      </c>
      <c r="L23" s="65">
        <v>0.012</v>
      </c>
      <c r="M23" s="60" t="s">
        <v>135</v>
      </c>
      <c r="N23" s="65">
        <v>0.041</v>
      </c>
      <c r="O23" s="65">
        <v>0.016</v>
      </c>
    </row>
    <row r="24" spans="1:15" ht="13.5">
      <c r="A24" s="64" t="s">
        <v>177</v>
      </c>
      <c r="B24" s="60" t="s">
        <v>135</v>
      </c>
      <c r="C24" s="65">
        <v>0.035</v>
      </c>
      <c r="D24" s="65">
        <v>0.014</v>
      </c>
      <c r="E24" s="60" t="s">
        <v>135</v>
      </c>
      <c r="F24" s="67">
        <v>0.039</v>
      </c>
      <c r="G24" s="65">
        <v>0.015</v>
      </c>
      <c r="H24" s="66"/>
      <c r="I24" s="64" t="s">
        <v>330</v>
      </c>
      <c r="J24" s="70" t="s">
        <v>382</v>
      </c>
      <c r="K24" s="65"/>
      <c r="L24" s="65">
        <v>0.011</v>
      </c>
      <c r="M24" s="70" t="s">
        <v>384</v>
      </c>
      <c r="N24" s="65"/>
      <c r="O24" s="65">
        <v>0.013</v>
      </c>
    </row>
    <row r="25" spans="1:17" ht="13.5">
      <c r="A25" s="64" t="s">
        <v>179</v>
      </c>
      <c r="B25" s="60" t="s">
        <v>135</v>
      </c>
      <c r="C25" s="65">
        <v>0.032</v>
      </c>
      <c r="D25" s="65">
        <v>0.012</v>
      </c>
      <c r="E25" s="60" t="s">
        <v>135</v>
      </c>
      <c r="F25" s="65">
        <v>0.036</v>
      </c>
      <c r="G25" s="65">
        <v>0.014</v>
      </c>
      <c r="H25" s="66"/>
      <c r="I25" s="71" t="s">
        <v>14</v>
      </c>
      <c r="J25" s="70" t="s">
        <v>383</v>
      </c>
      <c r="K25" s="65"/>
      <c r="L25" s="65">
        <v>0.013</v>
      </c>
      <c r="M25" s="69" t="s">
        <v>385</v>
      </c>
      <c r="N25" s="65"/>
      <c r="O25" s="65">
        <v>0.014</v>
      </c>
      <c r="Q25" s="108"/>
    </row>
    <row r="26" spans="1:15" ht="13.5">
      <c r="A26" s="64" t="s">
        <v>180</v>
      </c>
      <c r="B26" s="60" t="s">
        <v>135</v>
      </c>
      <c r="C26" s="65">
        <v>0.037</v>
      </c>
      <c r="D26" s="65">
        <v>0.015</v>
      </c>
      <c r="E26" s="60" t="s">
        <v>135</v>
      </c>
      <c r="F26" s="65">
        <v>0.04</v>
      </c>
      <c r="G26" s="65">
        <v>0.015</v>
      </c>
      <c r="H26" s="66"/>
      <c r="I26" s="66"/>
      <c r="J26" s="66"/>
      <c r="K26" s="66"/>
      <c r="L26" s="66"/>
      <c r="M26" s="66"/>
      <c r="N26" s="66"/>
      <c r="O26" s="66"/>
    </row>
    <row r="27" spans="1:15" ht="13.5">
      <c r="A27" s="64" t="s">
        <v>6</v>
      </c>
      <c r="B27" s="60" t="s">
        <v>135</v>
      </c>
      <c r="C27" s="65">
        <v>0.038</v>
      </c>
      <c r="D27" s="65">
        <v>0.015</v>
      </c>
      <c r="E27" s="60" t="s">
        <v>135</v>
      </c>
      <c r="F27" s="65">
        <v>0.044</v>
      </c>
      <c r="G27" s="65">
        <v>0.017</v>
      </c>
      <c r="H27" s="66"/>
      <c r="I27" s="66"/>
      <c r="J27" s="66"/>
      <c r="K27" s="66"/>
      <c r="L27" s="66"/>
      <c r="M27" s="66"/>
      <c r="N27" s="66"/>
      <c r="O27" s="66"/>
    </row>
    <row r="28" spans="1:15" ht="13.5">
      <c r="A28" s="64" t="s">
        <v>7</v>
      </c>
      <c r="B28" s="60" t="s">
        <v>135</v>
      </c>
      <c r="C28" s="65">
        <v>0.036</v>
      </c>
      <c r="D28" s="65">
        <v>0.013</v>
      </c>
      <c r="E28" s="60" t="s">
        <v>135</v>
      </c>
      <c r="F28" s="65">
        <v>0.039</v>
      </c>
      <c r="G28" s="65">
        <v>0.014</v>
      </c>
      <c r="H28" s="66"/>
      <c r="I28" s="66"/>
      <c r="J28" s="66"/>
      <c r="K28" s="66"/>
      <c r="L28" s="66"/>
      <c r="M28" s="66"/>
      <c r="N28" s="66"/>
      <c r="O28" s="66"/>
    </row>
    <row r="29" spans="1:15" ht="13.5">
      <c r="A29" s="64" t="s">
        <v>8</v>
      </c>
      <c r="B29" s="60" t="s">
        <v>135</v>
      </c>
      <c r="C29" s="65">
        <v>0.033</v>
      </c>
      <c r="D29" s="65">
        <v>0.012</v>
      </c>
      <c r="E29" s="60" t="s">
        <v>135</v>
      </c>
      <c r="F29" s="65">
        <v>0.042</v>
      </c>
      <c r="G29" s="65">
        <v>0.017</v>
      </c>
      <c r="H29" s="66"/>
      <c r="I29" s="66"/>
      <c r="J29" s="66"/>
      <c r="K29" s="66"/>
      <c r="L29" s="66"/>
      <c r="M29" s="66"/>
      <c r="N29" s="66"/>
      <c r="O29" s="66"/>
    </row>
    <row r="30" spans="1:15" ht="13.5">
      <c r="A30" s="64" t="s">
        <v>9</v>
      </c>
      <c r="B30" s="60" t="s">
        <v>135</v>
      </c>
      <c r="C30" s="65">
        <v>0.034</v>
      </c>
      <c r="D30" s="65">
        <v>0.012</v>
      </c>
      <c r="E30" s="60" t="s">
        <v>135</v>
      </c>
      <c r="F30" s="65">
        <v>0.031</v>
      </c>
      <c r="G30" s="65">
        <v>0.013</v>
      </c>
      <c r="H30" s="66"/>
      <c r="I30" s="66"/>
      <c r="J30" s="66"/>
      <c r="K30" s="66"/>
      <c r="L30" s="66"/>
      <c r="M30" s="66"/>
      <c r="N30" s="66"/>
      <c r="O30" s="66"/>
    </row>
    <row r="31" spans="1:15" ht="13.5">
      <c r="A31" s="64" t="s">
        <v>10</v>
      </c>
      <c r="B31" s="60" t="s">
        <v>135</v>
      </c>
      <c r="C31" s="65">
        <v>0.039</v>
      </c>
      <c r="D31" s="65">
        <v>0.015</v>
      </c>
      <c r="E31" s="60" t="s">
        <v>135</v>
      </c>
      <c r="F31" s="65">
        <v>0.038</v>
      </c>
      <c r="G31" s="65">
        <v>0.015</v>
      </c>
      <c r="H31" s="66"/>
      <c r="I31" s="66"/>
      <c r="J31" s="66"/>
      <c r="K31" s="66"/>
      <c r="L31" s="66"/>
      <c r="M31" s="66"/>
      <c r="N31" s="66"/>
      <c r="O31" s="66"/>
    </row>
    <row r="32" spans="1:15" ht="13.5">
      <c r="A32" s="64" t="s">
        <v>11</v>
      </c>
      <c r="B32" s="60" t="s">
        <v>135</v>
      </c>
      <c r="C32" s="65">
        <v>0.038</v>
      </c>
      <c r="D32" s="65">
        <v>0.015</v>
      </c>
      <c r="E32" s="60" t="s">
        <v>135</v>
      </c>
      <c r="F32" s="65">
        <v>0.041</v>
      </c>
      <c r="G32" s="65">
        <v>0.016</v>
      </c>
      <c r="H32" s="66"/>
      <c r="I32" s="66"/>
      <c r="J32" s="66"/>
      <c r="K32" s="66"/>
      <c r="L32" s="66"/>
      <c r="M32" s="66"/>
      <c r="N32" s="66"/>
      <c r="O32" s="66"/>
    </row>
    <row r="33" spans="1:15" ht="13.5">
      <c r="A33" s="64" t="s">
        <v>12</v>
      </c>
      <c r="B33" s="70" t="s">
        <v>318</v>
      </c>
      <c r="C33" s="65"/>
      <c r="D33" s="65">
        <v>0.014</v>
      </c>
      <c r="E33" s="70" t="s">
        <v>334</v>
      </c>
      <c r="F33" s="65"/>
      <c r="G33" s="65">
        <v>0.015</v>
      </c>
      <c r="H33" s="66"/>
      <c r="I33" s="66"/>
      <c r="J33" s="66"/>
      <c r="K33" s="66"/>
      <c r="L33" s="66"/>
      <c r="M33" s="66"/>
      <c r="N33" s="66"/>
      <c r="O33" s="66"/>
    </row>
    <row r="34" spans="1:15" ht="13.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13.5">
      <c r="A35" s="72" t="s">
        <v>144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13.5">
      <c r="A36" s="72" t="s">
        <v>397</v>
      </c>
      <c r="B36" s="66"/>
      <c r="C36" s="66"/>
      <c r="D36" s="66"/>
      <c r="E36" s="66"/>
      <c r="F36" s="66"/>
      <c r="G36" s="66"/>
      <c r="H36" s="73"/>
      <c r="I36" s="73"/>
      <c r="J36" s="73"/>
      <c r="K36" s="73"/>
      <c r="L36" s="73"/>
      <c r="M36" s="73"/>
      <c r="N36" s="73"/>
      <c r="O36" s="73"/>
    </row>
  </sheetData>
  <sheetProtection/>
  <mergeCells count="4">
    <mergeCell ref="B3:D3"/>
    <mergeCell ref="E3:G3"/>
    <mergeCell ref="J3:L3"/>
    <mergeCell ref="M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25390625" style="66" customWidth="1"/>
    <col min="2" max="7" width="7.00390625" style="66" customWidth="1"/>
    <col min="8" max="8" width="3.50390625" style="66" customWidth="1"/>
    <col min="9" max="16384" width="9.00390625" style="66" customWidth="1"/>
  </cols>
  <sheetData>
    <row r="1" s="58" customFormat="1" ht="14.25">
      <c r="A1" s="58" t="s">
        <v>142</v>
      </c>
    </row>
    <row r="2" s="58" customFormat="1" ht="9" customHeight="1"/>
    <row r="3" spans="1:9" ht="14.25">
      <c r="A3" s="188"/>
      <c r="B3" s="182" t="s">
        <v>0</v>
      </c>
      <c r="C3" s="182"/>
      <c r="D3" s="182"/>
      <c r="E3" s="183" t="s">
        <v>1</v>
      </c>
      <c r="F3" s="183"/>
      <c r="G3" s="183"/>
      <c r="I3" s="58"/>
    </row>
    <row r="4" spans="1:9" ht="14.25">
      <c r="A4" s="188"/>
      <c r="B4" s="74" t="s">
        <v>2</v>
      </c>
      <c r="C4" s="74" t="s">
        <v>3</v>
      </c>
      <c r="D4" s="74" t="s">
        <v>4</v>
      </c>
      <c r="E4" s="74" t="s">
        <v>2</v>
      </c>
      <c r="F4" s="74" t="s">
        <v>5</v>
      </c>
      <c r="G4" s="74" t="s">
        <v>4</v>
      </c>
      <c r="I4" s="58"/>
    </row>
    <row r="5" spans="1:9" ht="14.25">
      <c r="A5" s="64" t="s">
        <v>16</v>
      </c>
      <c r="B5" s="75" t="s">
        <v>135</v>
      </c>
      <c r="C5" s="65">
        <v>0.04</v>
      </c>
      <c r="D5" s="65">
        <v>0.019</v>
      </c>
      <c r="E5" s="75" t="s">
        <v>135</v>
      </c>
      <c r="F5" s="65">
        <v>0.047</v>
      </c>
      <c r="G5" s="65">
        <v>0.019</v>
      </c>
      <c r="I5" s="58"/>
    </row>
    <row r="6" spans="1:9" ht="14.25">
      <c r="A6" s="64" t="s">
        <v>17</v>
      </c>
      <c r="B6" s="75" t="s">
        <v>135</v>
      </c>
      <c r="C6" s="65">
        <v>0.044</v>
      </c>
      <c r="D6" s="65">
        <v>0.02</v>
      </c>
      <c r="E6" s="75" t="s">
        <v>135</v>
      </c>
      <c r="F6" s="65">
        <v>0.044</v>
      </c>
      <c r="G6" s="65">
        <v>0.017</v>
      </c>
      <c r="I6" s="58"/>
    </row>
    <row r="7" spans="1:7" ht="12">
      <c r="A7" s="64" t="s">
        <v>18</v>
      </c>
      <c r="B7" s="75" t="s">
        <v>135</v>
      </c>
      <c r="C7" s="65">
        <v>0.047</v>
      </c>
      <c r="D7" s="65">
        <v>0.023</v>
      </c>
      <c r="E7" s="75" t="s">
        <v>135</v>
      </c>
      <c r="F7" s="65">
        <v>0.056</v>
      </c>
      <c r="G7" s="65">
        <v>0.022</v>
      </c>
    </row>
    <row r="8" spans="1:7" ht="12">
      <c r="A8" s="64" t="s">
        <v>19</v>
      </c>
      <c r="B8" s="75" t="s">
        <v>135</v>
      </c>
      <c r="C8" s="65">
        <v>0.039</v>
      </c>
      <c r="D8" s="65">
        <v>0.017</v>
      </c>
      <c r="E8" s="75" t="s">
        <v>135</v>
      </c>
      <c r="F8" s="65">
        <v>0.038</v>
      </c>
      <c r="G8" s="65">
        <v>0.016</v>
      </c>
    </row>
    <row r="9" spans="1:7" ht="12">
      <c r="A9" s="64" t="s">
        <v>20</v>
      </c>
      <c r="B9" s="75" t="s">
        <v>135</v>
      </c>
      <c r="C9" s="65">
        <v>0.041</v>
      </c>
      <c r="D9" s="65">
        <v>0.019</v>
      </c>
      <c r="E9" s="75" t="s">
        <v>135</v>
      </c>
      <c r="F9" s="65">
        <v>0.042</v>
      </c>
      <c r="G9" s="65">
        <v>0.016</v>
      </c>
    </row>
    <row r="10" spans="1:7" ht="12">
      <c r="A10" s="64" t="s">
        <v>21</v>
      </c>
      <c r="B10" s="75" t="s">
        <v>135</v>
      </c>
      <c r="C10" s="65">
        <v>0.042</v>
      </c>
      <c r="D10" s="65">
        <v>0.019</v>
      </c>
      <c r="E10" s="75" t="s">
        <v>135</v>
      </c>
      <c r="F10" s="65">
        <v>0.043</v>
      </c>
      <c r="G10" s="65">
        <v>0.016</v>
      </c>
    </row>
    <row r="11" spans="1:7" ht="12">
      <c r="A11" s="64" t="s">
        <v>195</v>
      </c>
      <c r="B11" s="75" t="s">
        <v>135</v>
      </c>
      <c r="C11" s="65">
        <v>0.038</v>
      </c>
      <c r="D11" s="65">
        <v>0.016</v>
      </c>
      <c r="E11" s="75" t="s">
        <v>135</v>
      </c>
      <c r="F11" s="65">
        <v>0.047</v>
      </c>
      <c r="G11" s="65">
        <v>0.016</v>
      </c>
    </row>
    <row r="12" spans="1:7" ht="12">
      <c r="A12" s="64" t="s">
        <v>22</v>
      </c>
      <c r="B12" s="75" t="s">
        <v>135</v>
      </c>
      <c r="C12" s="65">
        <v>0.043</v>
      </c>
      <c r="D12" s="65">
        <v>0.017</v>
      </c>
      <c r="E12" s="75" t="s">
        <v>135</v>
      </c>
      <c r="F12" s="65">
        <v>0.04</v>
      </c>
      <c r="G12" s="65">
        <v>0.016</v>
      </c>
    </row>
    <row r="13" spans="1:7" ht="12">
      <c r="A13" s="64" t="s">
        <v>23</v>
      </c>
      <c r="B13" s="75" t="s">
        <v>135</v>
      </c>
      <c r="C13" s="65">
        <v>0.042</v>
      </c>
      <c r="D13" s="65">
        <v>0.02</v>
      </c>
      <c r="E13" s="75" t="s">
        <v>135</v>
      </c>
      <c r="F13" s="65">
        <v>0.038</v>
      </c>
      <c r="G13" s="65">
        <v>0.015</v>
      </c>
    </row>
    <row r="14" spans="1:7" ht="12">
      <c r="A14" s="64" t="s">
        <v>24</v>
      </c>
      <c r="B14" s="75" t="s">
        <v>135</v>
      </c>
      <c r="C14" s="65">
        <v>0.045</v>
      </c>
      <c r="D14" s="65">
        <v>0.021</v>
      </c>
      <c r="E14" s="75" t="s">
        <v>135</v>
      </c>
      <c r="F14" s="65">
        <v>0.034</v>
      </c>
      <c r="G14" s="65">
        <v>0.015</v>
      </c>
    </row>
    <row r="15" spans="1:7" ht="12">
      <c r="A15" s="64" t="s">
        <v>25</v>
      </c>
      <c r="B15" s="75" t="s">
        <v>135</v>
      </c>
      <c r="C15" s="65">
        <v>0.043</v>
      </c>
      <c r="D15" s="65">
        <v>0.021</v>
      </c>
      <c r="E15" s="75" t="s">
        <v>135</v>
      </c>
      <c r="F15" s="65">
        <v>0.048</v>
      </c>
      <c r="G15" s="65">
        <v>0.017</v>
      </c>
    </row>
    <row r="16" spans="1:9" ht="12">
      <c r="A16" s="64" t="s">
        <v>26</v>
      </c>
      <c r="B16" s="75" t="s">
        <v>135</v>
      </c>
      <c r="C16" s="65">
        <v>0.046</v>
      </c>
      <c r="D16" s="65">
        <v>0.023</v>
      </c>
      <c r="E16" s="75" t="s">
        <v>135</v>
      </c>
      <c r="F16" s="65">
        <v>0.038</v>
      </c>
      <c r="G16" s="65">
        <v>0.016</v>
      </c>
      <c r="I16" s="66" t="s">
        <v>440</v>
      </c>
    </row>
    <row r="17" spans="1:9" ht="12">
      <c r="A17" s="64" t="s">
        <v>27</v>
      </c>
      <c r="B17" s="75" t="s">
        <v>135</v>
      </c>
      <c r="C17" s="65">
        <v>0.044</v>
      </c>
      <c r="D17" s="65">
        <v>0.021</v>
      </c>
      <c r="E17" s="75" t="s">
        <v>135</v>
      </c>
      <c r="F17" s="65">
        <v>0.038</v>
      </c>
      <c r="G17" s="65">
        <v>0.016</v>
      </c>
      <c r="I17" s="76" t="s">
        <v>28</v>
      </c>
    </row>
    <row r="18" spans="1:9" ht="12">
      <c r="A18" s="64" t="s">
        <v>29</v>
      </c>
      <c r="B18" s="75" t="s">
        <v>135</v>
      </c>
      <c r="C18" s="65">
        <v>0.053</v>
      </c>
      <c r="D18" s="65">
        <v>0.031</v>
      </c>
      <c r="E18" s="75" t="s">
        <v>135</v>
      </c>
      <c r="F18" s="65">
        <v>0.038</v>
      </c>
      <c r="G18" s="65">
        <v>0.016</v>
      </c>
      <c r="I18" s="66" t="s">
        <v>30</v>
      </c>
    </row>
    <row r="19" spans="1:9" ht="12">
      <c r="A19" s="64" t="s">
        <v>31</v>
      </c>
      <c r="B19" s="75" t="s">
        <v>135</v>
      </c>
      <c r="C19" s="65">
        <v>0.039</v>
      </c>
      <c r="D19" s="65">
        <v>0.015</v>
      </c>
      <c r="E19" s="75" t="s">
        <v>135</v>
      </c>
      <c r="F19" s="65">
        <v>0.038</v>
      </c>
      <c r="G19" s="65">
        <v>0.016</v>
      </c>
      <c r="I19" s="66" t="s">
        <v>32</v>
      </c>
    </row>
    <row r="20" spans="1:9" ht="12">
      <c r="A20" s="64" t="s">
        <v>33</v>
      </c>
      <c r="B20" s="75" t="s">
        <v>135</v>
      </c>
      <c r="C20" s="65">
        <v>0.04</v>
      </c>
      <c r="D20" s="65">
        <v>0.016</v>
      </c>
      <c r="E20" s="75" t="s">
        <v>135</v>
      </c>
      <c r="F20" s="65">
        <v>0.037</v>
      </c>
      <c r="G20" s="65">
        <v>0.015</v>
      </c>
      <c r="I20" s="66" t="s">
        <v>441</v>
      </c>
    </row>
    <row r="21" spans="1:7" ht="12">
      <c r="A21" s="64" t="s">
        <v>34</v>
      </c>
      <c r="B21" s="75" t="s">
        <v>368</v>
      </c>
      <c r="C21" s="60" t="s">
        <v>369</v>
      </c>
      <c r="D21" s="60" t="s">
        <v>320</v>
      </c>
      <c r="E21" s="75" t="s">
        <v>226</v>
      </c>
      <c r="F21" s="60" t="s">
        <v>226</v>
      </c>
      <c r="G21" s="60" t="s">
        <v>226</v>
      </c>
    </row>
    <row r="22" spans="1:9" ht="12">
      <c r="A22" s="64" t="s">
        <v>35</v>
      </c>
      <c r="B22" s="75" t="s">
        <v>135</v>
      </c>
      <c r="C22" s="65">
        <v>0.039</v>
      </c>
      <c r="D22" s="65">
        <v>0.019</v>
      </c>
      <c r="E22" s="75" t="s">
        <v>135</v>
      </c>
      <c r="F22" s="65">
        <v>0.038</v>
      </c>
      <c r="G22" s="65">
        <v>0.015</v>
      </c>
      <c r="I22" s="76" t="s">
        <v>36</v>
      </c>
    </row>
    <row r="23" spans="1:9" ht="12">
      <c r="A23" s="64" t="s">
        <v>37</v>
      </c>
      <c r="B23" s="75" t="s">
        <v>135</v>
      </c>
      <c r="C23" s="65">
        <v>0.043</v>
      </c>
      <c r="D23" s="65">
        <v>0.02</v>
      </c>
      <c r="E23" s="75" t="s">
        <v>135</v>
      </c>
      <c r="F23" s="65">
        <v>0.039</v>
      </c>
      <c r="G23" s="65">
        <v>0.016</v>
      </c>
      <c r="I23" s="66" t="s">
        <v>38</v>
      </c>
    </row>
    <row r="24" spans="1:9" ht="12">
      <c r="A24" s="64" t="s">
        <v>39</v>
      </c>
      <c r="B24" s="75" t="s">
        <v>135</v>
      </c>
      <c r="C24" s="65">
        <v>0.037</v>
      </c>
      <c r="D24" s="65">
        <v>0.015</v>
      </c>
      <c r="E24" s="75" t="s">
        <v>135</v>
      </c>
      <c r="F24" s="65">
        <v>0.046</v>
      </c>
      <c r="G24" s="65">
        <v>0.016</v>
      </c>
      <c r="I24" s="66" t="s">
        <v>40</v>
      </c>
    </row>
    <row r="25" spans="1:9" ht="12">
      <c r="A25" s="64" t="s">
        <v>41</v>
      </c>
      <c r="B25" s="75" t="s">
        <v>135</v>
      </c>
      <c r="C25" s="65">
        <v>0.036</v>
      </c>
      <c r="D25" s="65">
        <v>0.016</v>
      </c>
      <c r="E25" s="75" t="s">
        <v>135</v>
      </c>
      <c r="F25" s="65">
        <v>0.036</v>
      </c>
      <c r="G25" s="65">
        <v>0.015</v>
      </c>
      <c r="I25" s="66" t="s">
        <v>127</v>
      </c>
    </row>
    <row r="26" spans="1:9" ht="12">
      <c r="A26" s="64" t="s">
        <v>42</v>
      </c>
      <c r="B26" s="75" t="s">
        <v>135</v>
      </c>
      <c r="C26" s="65">
        <v>0.038</v>
      </c>
      <c r="D26" s="65">
        <v>0.016</v>
      </c>
      <c r="E26" s="75" t="s">
        <v>135</v>
      </c>
      <c r="F26" s="65">
        <v>0.046</v>
      </c>
      <c r="G26" s="65">
        <v>0.017</v>
      </c>
      <c r="I26" s="66" t="s">
        <v>125</v>
      </c>
    </row>
    <row r="27" spans="1:9" ht="12">
      <c r="A27" s="64" t="s">
        <v>43</v>
      </c>
      <c r="B27" s="75" t="s">
        <v>135</v>
      </c>
      <c r="C27" s="65">
        <v>0.039</v>
      </c>
      <c r="D27" s="65">
        <v>0.018</v>
      </c>
      <c r="E27" s="75" t="s">
        <v>135</v>
      </c>
      <c r="F27" s="65">
        <v>0.034</v>
      </c>
      <c r="G27" s="65">
        <v>0.013</v>
      </c>
      <c r="I27" s="66" t="s">
        <v>126</v>
      </c>
    </row>
    <row r="28" spans="1:9" ht="12">
      <c r="A28" s="64" t="s">
        <v>44</v>
      </c>
      <c r="B28" s="75" t="s">
        <v>135</v>
      </c>
      <c r="C28" s="65">
        <v>0.049</v>
      </c>
      <c r="D28" s="65">
        <v>0.03</v>
      </c>
      <c r="E28" s="75" t="s">
        <v>135</v>
      </c>
      <c r="F28" s="65">
        <v>0.038</v>
      </c>
      <c r="G28" s="65">
        <v>0.016</v>
      </c>
      <c r="I28" s="66" t="s">
        <v>45</v>
      </c>
    </row>
    <row r="29" spans="1:9" ht="12">
      <c r="A29" s="64" t="s">
        <v>46</v>
      </c>
      <c r="B29" s="75" t="s">
        <v>135</v>
      </c>
      <c r="C29" s="65">
        <v>0.041</v>
      </c>
      <c r="D29" s="65">
        <v>0.02</v>
      </c>
      <c r="E29" s="75" t="s">
        <v>135</v>
      </c>
      <c r="F29" s="65">
        <v>0.037</v>
      </c>
      <c r="G29" s="65">
        <v>0.016</v>
      </c>
      <c r="I29" s="66" t="s">
        <v>128</v>
      </c>
    </row>
    <row r="30" spans="1:7" ht="12">
      <c r="A30" s="64" t="s">
        <v>47</v>
      </c>
      <c r="B30" s="75" t="s">
        <v>135</v>
      </c>
      <c r="C30" s="65">
        <v>0.043</v>
      </c>
      <c r="D30" s="65">
        <v>0.02</v>
      </c>
      <c r="E30" s="75" t="s">
        <v>135</v>
      </c>
      <c r="F30" s="65">
        <v>0.039</v>
      </c>
      <c r="G30" s="65">
        <v>0.016</v>
      </c>
    </row>
    <row r="31" spans="1:9" ht="12">
      <c r="A31" s="64" t="s">
        <v>12</v>
      </c>
      <c r="B31" s="189" t="s">
        <v>370</v>
      </c>
      <c r="C31" s="190"/>
      <c r="D31" s="65">
        <v>0.02</v>
      </c>
      <c r="E31" s="189" t="s">
        <v>370</v>
      </c>
      <c r="F31" s="190"/>
      <c r="G31" s="65">
        <v>0.016</v>
      </c>
      <c r="I31" s="66" t="s">
        <v>48</v>
      </c>
    </row>
    <row r="32" spans="1:9" ht="12">
      <c r="A32" s="64" t="s">
        <v>49</v>
      </c>
      <c r="B32" s="75" t="s">
        <v>135</v>
      </c>
      <c r="C32" s="65">
        <v>0.027</v>
      </c>
      <c r="D32" s="65">
        <v>0.012</v>
      </c>
      <c r="E32" s="75" t="s">
        <v>135</v>
      </c>
      <c r="F32" s="65">
        <v>0.038</v>
      </c>
      <c r="G32" s="65">
        <v>0.014</v>
      </c>
      <c r="I32" s="66" t="s">
        <v>50</v>
      </c>
    </row>
    <row r="33" spans="1:9" ht="12">
      <c r="A33" s="64" t="s">
        <v>51</v>
      </c>
      <c r="B33" s="75" t="s">
        <v>135</v>
      </c>
      <c r="C33" s="65">
        <v>0.032</v>
      </c>
      <c r="D33" s="65">
        <v>0.014</v>
      </c>
      <c r="E33" s="75" t="s">
        <v>135</v>
      </c>
      <c r="F33" s="65">
        <v>0.043</v>
      </c>
      <c r="G33" s="65">
        <v>0.015</v>
      </c>
      <c r="I33" s="66" t="s">
        <v>129</v>
      </c>
    </row>
    <row r="34" spans="1:9" ht="12">
      <c r="A34" s="64" t="s">
        <v>52</v>
      </c>
      <c r="B34" s="75" t="s">
        <v>135</v>
      </c>
      <c r="C34" s="65">
        <v>0.034</v>
      </c>
      <c r="D34" s="65">
        <v>0.014</v>
      </c>
      <c r="E34" s="75" t="s">
        <v>135</v>
      </c>
      <c r="F34" s="65">
        <v>0.033</v>
      </c>
      <c r="G34" s="65">
        <v>0.013</v>
      </c>
      <c r="I34" s="66" t="s">
        <v>125</v>
      </c>
    </row>
    <row r="35" spans="1:9" ht="12">
      <c r="A35" s="64" t="s">
        <v>53</v>
      </c>
      <c r="B35" s="75" t="s">
        <v>135</v>
      </c>
      <c r="C35" s="65">
        <v>0.027</v>
      </c>
      <c r="D35" s="65">
        <v>0.013</v>
      </c>
      <c r="E35" s="75" t="s">
        <v>135</v>
      </c>
      <c r="F35" s="65">
        <v>0.037</v>
      </c>
      <c r="G35" s="65">
        <v>0.014</v>
      </c>
      <c r="I35" s="66" t="s">
        <v>54</v>
      </c>
    </row>
    <row r="36" spans="1:9" ht="12">
      <c r="A36" s="64" t="s">
        <v>55</v>
      </c>
      <c r="B36" s="75" t="s">
        <v>135</v>
      </c>
      <c r="C36" s="65">
        <v>0.034</v>
      </c>
      <c r="D36" s="65">
        <v>0.019</v>
      </c>
      <c r="E36" s="75" t="s">
        <v>135</v>
      </c>
      <c r="F36" s="65">
        <v>0.039</v>
      </c>
      <c r="G36" s="65">
        <v>0.015</v>
      </c>
      <c r="I36" s="66" t="s">
        <v>130</v>
      </c>
    </row>
    <row r="37" spans="1:9" ht="12">
      <c r="A37" s="64" t="s">
        <v>56</v>
      </c>
      <c r="B37" s="75" t="s">
        <v>135</v>
      </c>
      <c r="C37" s="65">
        <v>0.03</v>
      </c>
      <c r="D37" s="65">
        <v>0.016</v>
      </c>
      <c r="E37" s="75" t="s">
        <v>135</v>
      </c>
      <c r="F37" s="65">
        <v>0.038</v>
      </c>
      <c r="G37" s="65">
        <v>0.014</v>
      </c>
      <c r="I37" s="66" t="s">
        <v>57</v>
      </c>
    </row>
    <row r="38" spans="1:9" ht="12">
      <c r="A38" s="64" t="s">
        <v>58</v>
      </c>
      <c r="B38" s="75" t="s">
        <v>135</v>
      </c>
      <c r="C38" s="65">
        <v>0.03</v>
      </c>
      <c r="D38" s="65">
        <v>0.014</v>
      </c>
      <c r="E38" s="75" t="s">
        <v>135</v>
      </c>
      <c r="F38" s="65">
        <v>0.033</v>
      </c>
      <c r="G38" s="65">
        <v>0.014</v>
      </c>
      <c r="I38" s="66" t="s">
        <v>59</v>
      </c>
    </row>
    <row r="39" spans="1:7" ht="12">
      <c r="A39" s="64" t="s">
        <v>60</v>
      </c>
      <c r="B39" s="75" t="s">
        <v>135</v>
      </c>
      <c r="C39" s="65">
        <v>0.033</v>
      </c>
      <c r="D39" s="65">
        <v>0.016</v>
      </c>
      <c r="E39" s="75" t="s">
        <v>135</v>
      </c>
      <c r="F39" s="65">
        <v>0.047</v>
      </c>
      <c r="G39" s="65">
        <v>0.016</v>
      </c>
    </row>
    <row r="40" spans="1:9" ht="12">
      <c r="A40" s="64" t="s">
        <v>61</v>
      </c>
      <c r="B40" s="75" t="s">
        <v>135</v>
      </c>
      <c r="C40" s="65">
        <v>0.029</v>
      </c>
      <c r="D40" s="65">
        <v>0.015</v>
      </c>
      <c r="E40" s="75" t="s">
        <v>135</v>
      </c>
      <c r="F40" s="65">
        <v>0.037</v>
      </c>
      <c r="G40" s="65">
        <v>0.015</v>
      </c>
      <c r="I40" s="66" t="s">
        <v>62</v>
      </c>
    </row>
    <row r="41" spans="1:7" ht="12">
      <c r="A41" s="64" t="s">
        <v>330</v>
      </c>
      <c r="B41" s="189" t="s">
        <v>181</v>
      </c>
      <c r="C41" s="190"/>
      <c r="D41" s="65">
        <v>0.015</v>
      </c>
      <c r="E41" s="189" t="s">
        <v>181</v>
      </c>
      <c r="F41" s="190"/>
      <c r="G41" s="65">
        <v>0.014</v>
      </c>
    </row>
    <row r="42" spans="1:7" ht="12">
      <c r="A42" s="71" t="s">
        <v>14</v>
      </c>
      <c r="B42" s="184" t="s">
        <v>386</v>
      </c>
      <c r="C42" s="185"/>
      <c r="D42" s="65">
        <v>0.018</v>
      </c>
      <c r="E42" s="186" t="s">
        <v>371</v>
      </c>
      <c r="F42" s="187"/>
      <c r="G42" s="65">
        <v>0.016</v>
      </c>
    </row>
  </sheetData>
  <sheetProtection/>
  <mergeCells count="9">
    <mergeCell ref="B42:C42"/>
    <mergeCell ref="E42:F42"/>
    <mergeCell ref="A3:A4"/>
    <mergeCell ref="B3:D3"/>
    <mergeCell ref="E3:G3"/>
    <mergeCell ref="B31:C31"/>
    <mergeCell ref="E31:F31"/>
    <mergeCell ref="B41:C41"/>
    <mergeCell ref="E41:F41"/>
  </mergeCells>
  <printOptions/>
  <pageMargins left="0.7874015748031497" right="0.7874015748031497" top="0.984251968503937" bottom="0.7874015748031497" header="0.5118110236220472" footer="0.5118110236220472"/>
  <pageSetup fitToHeight="2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8" customWidth="1"/>
    <col min="2" max="2" width="15.25390625" style="78" customWidth="1"/>
    <col min="3" max="3" width="13.625" style="78" customWidth="1"/>
    <col min="4" max="5" width="9.00390625" style="78" customWidth="1"/>
    <col min="6" max="6" width="13.875" style="78" customWidth="1"/>
    <col min="7" max="7" width="8.50390625" style="78" customWidth="1"/>
    <col min="8" max="8" width="15.625" style="78" customWidth="1"/>
    <col min="9" max="9" width="7.625" style="78" customWidth="1"/>
    <col min="10" max="16384" width="9.00390625" style="78" customWidth="1"/>
  </cols>
  <sheetData>
    <row r="1" ht="14.25">
      <c r="A1" s="77" t="s">
        <v>214</v>
      </c>
    </row>
    <row r="2" spans="1:9" ht="14.25">
      <c r="A2" s="79" t="s">
        <v>398</v>
      </c>
      <c r="B2" s="80"/>
      <c r="C2" s="80"/>
      <c r="D2" s="80"/>
      <c r="E2" s="80"/>
      <c r="H2" s="111"/>
      <c r="I2" s="111"/>
    </row>
    <row r="3" spans="1:7" ht="13.5">
      <c r="A3" s="80"/>
      <c r="B3" s="80"/>
      <c r="C3" s="80"/>
      <c r="D3" s="80"/>
      <c r="E3" s="80"/>
      <c r="G3" s="112" t="s">
        <v>342</v>
      </c>
    </row>
    <row r="4" spans="1:7" ht="13.5">
      <c r="A4" s="80"/>
      <c r="B4" s="80"/>
      <c r="C4" s="80"/>
      <c r="D4" s="80"/>
      <c r="E4" s="80"/>
      <c r="G4" s="112"/>
    </row>
    <row r="5" spans="1:7" ht="13.5">
      <c r="A5" s="194" t="s">
        <v>372</v>
      </c>
      <c r="B5" s="81" t="s">
        <v>459</v>
      </c>
      <c r="C5" s="81"/>
      <c r="D5" s="82"/>
      <c r="E5" s="191" t="s">
        <v>72</v>
      </c>
      <c r="F5" s="81" t="s">
        <v>448</v>
      </c>
      <c r="G5" s="81"/>
    </row>
    <row r="6" spans="1:7" ht="13.5">
      <c r="A6" s="195"/>
      <c r="B6" s="81" t="s">
        <v>63</v>
      </c>
      <c r="C6" s="81">
        <v>0.014</v>
      </c>
      <c r="D6" s="82"/>
      <c r="E6" s="192"/>
      <c r="F6" s="81" t="s">
        <v>63</v>
      </c>
      <c r="G6" s="81">
        <v>0.021</v>
      </c>
    </row>
    <row r="7" spans="1:7" ht="13.5">
      <c r="A7" s="193" t="s">
        <v>345</v>
      </c>
      <c r="B7" s="81" t="s">
        <v>335</v>
      </c>
      <c r="C7" s="81"/>
      <c r="D7" s="82"/>
      <c r="E7" s="191" t="s">
        <v>73</v>
      </c>
      <c r="F7" s="81" t="s">
        <v>455</v>
      </c>
      <c r="G7" s="81"/>
    </row>
    <row r="8" spans="1:7" ht="13.5">
      <c r="A8" s="192"/>
      <c r="B8" s="81" t="s">
        <v>63</v>
      </c>
      <c r="C8" s="148">
        <v>0.018</v>
      </c>
      <c r="D8" s="82"/>
      <c r="E8" s="192"/>
      <c r="F8" s="81" t="s">
        <v>63</v>
      </c>
      <c r="G8" s="81">
        <v>0.006</v>
      </c>
    </row>
    <row r="9" spans="1:7" ht="13.5">
      <c r="A9" s="191" t="s">
        <v>65</v>
      </c>
      <c r="B9" s="81" t="s">
        <v>457</v>
      </c>
      <c r="C9" s="81"/>
      <c r="D9" s="82"/>
      <c r="E9" s="191" t="s">
        <v>192</v>
      </c>
      <c r="F9" s="81" t="s">
        <v>455</v>
      </c>
      <c r="G9" s="81"/>
    </row>
    <row r="10" spans="1:7" ht="13.5">
      <c r="A10" s="192"/>
      <c r="B10" s="81" t="s">
        <v>63</v>
      </c>
      <c r="C10" s="81">
        <v>0.013</v>
      </c>
      <c r="D10" s="82"/>
      <c r="E10" s="192"/>
      <c r="F10" s="81" t="s">
        <v>63</v>
      </c>
      <c r="G10" s="81">
        <v>0.0092</v>
      </c>
    </row>
    <row r="11" spans="1:7" ht="13.5">
      <c r="A11" s="193" t="s">
        <v>373</v>
      </c>
      <c r="B11" s="81" t="s">
        <v>344</v>
      </c>
      <c r="C11" s="81"/>
      <c r="D11" s="82"/>
      <c r="E11" s="191" t="s">
        <v>191</v>
      </c>
      <c r="F11" s="81" t="s">
        <v>460</v>
      </c>
      <c r="G11" s="81"/>
    </row>
    <row r="12" spans="1:7" ht="13.5">
      <c r="A12" s="192"/>
      <c r="B12" s="81" t="s">
        <v>63</v>
      </c>
      <c r="C12" s="81">
        <v>0.015</v>
      </c>
      <c r="D12" s="82"/>
      <c r="E12" s="192"/>
      <c r="F12" s="81" t="s">
        <v>63</v>
      </c>
      <c r="G12" s="81">
        <v>0.011</v>
      </c>
    </row>
    <row r="13" spans="1:7" ht="13.5" customHeight="1">
      <c r="A13" s="194" t="s">
        <v>337</v>
      </c>
      <c r="B13" s="83" t="s">
        <v>458</v>
      </c>
      <c r="C13" s="83"/>
      <c r="D13" s="82"/>
      <c r="E13" s="193" t="s">
        <v>336</v>
      </c>
      <c r="F13" s="81" t="s">
        <v>456</v>
      </c>
      <c r="G13" s="81"/>
    </row>
    <row r="14" spans="1:7" ht="13.5">
      <c r="A14" s="195"/>
      <c r="B14" s="83" t="s">
        <v>63</v>
      </c>
      <c r="C14" s="83">
        <v>0.018</v>
      </c>
      <c r="D14" s="82"/>
      <c r="E14" s="192"/>
      <c r="F14" s="81" t="s">
        <v>63</v>
      </c>
      <c r="G14" s="81">
        <v>0.016</v>
      </c>
    </row>
    <row r="15" spans="1:7" ht="13.5">
      <c r="A15" s="191" t="s">
        <v>66</v>
      </c>
      <c r="B15" s="81" t="s">
        <v>442</v>
      </c>
      <c r="C15" s="81"/>
      <c r="D15" s="82"/>
      <c r="E15" s="197" t="s">
        <v>346</v>
      </c>
      <c r="F15" s="81" t="s">
        <v>338</v>
      </c>
      <c r="G15" s="81"/>
    </row>
    <row r="16" spans="1:7" ht="13.5">
      <c r="A16" s="192"/>
      <c r="B16" s="109" t="s">
        <v>63</v>
      </c>
      <c r="C16" s="81">
        <v>0.02</v>
      </c>
      <c r="D16" s="82"/>
      <c r="E16" s="198"/>
      <c r="F16" s="81" t="s">
        <v>64</v>
      </c>
      <c r="G16" s="81">
        <v>0.031</v>
      </c>
    </row>
    <row r="17" spans="1:7" ht="13.5">
      <c r="A17" s="191" t="s">
        <v>67</v>
      </c>
      <c r="B17" s="81" t="s">
        <v>443</v>
      </c>
      <c r="C17" s="81"/>
      <c r="D17" s="82"/>
      <c r="E17" s="199" t="s">
        <v>74</v>
      </c>
      <c r="F17" s="81" t="s">
        <v>449</v>
      </c>
      <c r="G17" s="81"/>
    </row>
    <row r="18" spans="1:7" ht="13.5">
      <c r="A18" s="192"/>
      <c r="B18" s="81" t="s">
        <v>63</v>
      </c>
      <c r="C18" s="81">
        <v>0.028</v>
      </c>
      <c r="D18" s="82"/>
      <c r="E18" s="200"/>
      <c r="F18" s="81" t="s">
        <v>63</v>
      </c>
      <c r="G18" s="81">
        <v>0.022</v>
      </c>
    </row>
    <row r="19" spans="1:7" ht="13.5">
      <c r="A19" s="191" t="s">
        <v>68</v>
      </c>
      <c r="B19" s="81" t="s">
        <v>444</v>
      </c>
      <c r="C19" s="81"/>
      <c r="D19" s="82"/>
      <c r="E19" s="200"/>
      <c r="F19" s="81" t="s">
        <v>450</v>
      </c>
      <c r="G19" s="81"/>
    </row>
    <row r="20" spans="1:7" ht="13.5">
      <c r="A20" s="192"/>
      <c r="B20" s="81" t="s">
        <v>63</v>
      </c>
      <c r="C20" s="81">
        <v>0.012</v>
      </c>
      <c r="D20" s="82"/>
      <c r="E20" s="195"/>
      <c r="F20" s="81" t="s">
        <v>63</v>
      </c>
      <c r="G20" s="81">
        <v>0.018</v>
      </c>
    </row>
    <row r="21" spans="1:7" ht="13.5">
      <c r="A21" s="191" t="s">
        <v>69</v>
      </c>
      <c r="B21" s="81" t="s">
        <v>445</v>
      </c>
      <c r="C21" s="81"/>
      <c r="D21" s="82"/>
      <c r="E21" s="191" t="s">
        <v>75</v>
      </c>
      <c r="F21" s="81" t="s">
        <v>451</v>
      </c>
      <c r="G21" s="81"/>
    </row>
    <row r="22" spans="1:7" ht="13.5">
      <c r="A22" s="192"/>
      <c r="B22" s="81" t="s">
        <v>63</v>
      </c>
      <c r="C22" s="81">
        <v>0.016</v>
      </c>
      <c r="D22" s="82"/>
      <c r="E22" s="196"/>
      <c r="F22" s="81" t="s">
        <v>63</v>
      </c>
      <c r="G22" s="81">
        <v>0.013</v>
      </c>
    </row>
    <row r="23" spans="1:8" ht="13.5">
      <c r="A23" s="191" t="s">
        <v>70</v>
      </c>
      <c r="B23" s="81" t="s">
        <v>446</v>
      </c>
      <c r="C23" s="81"/>
      <c r="D23" s="82"/>
      <c r="E23" s="196"/>
      <c r="F23" s="81" t="s">
        <v>452</v>
      </c>
      <c r="G23" s="81"/>
      <c r="H23" s="84"/>
    </row>
    <row r="24" spans="1:8" ht="13.5">
      <c r="A24" s="192"/>
      <c r="B24" s="81" t="s">
        <v>63</v>
      </c>
      <c r="C24" s="81">
        <v>0.016</v>
      </c>
      <c r="D24" s="82"/>
      <c r="E24" s="192"/>
      <c r="F24" s="81" t="s">
        <v>63</v>
      </c>
      <c r="G24" s="81">
        <v>0.029</v>
      </c>
      <c r="H24" s="84"/>
    </row>
    <row r="25" spans="1:8" ht="13.5">
      <c r="A25" s="191" t="s">
        <v>189</v>
      </c>
      <c r="B25" s="81" t="s">
        <v>447</v>
      </c>
      <c r="C25" s="81"/>
      <c r="D25" s="82"/>
      <c r="E25" s="191" t="s">
        <v>76</v>
      </c>
      <c r="F25" s="81" t="s">
        <v>453</v>
      </c>
      <c r="G25" s="81"/>
      <c r="H25" s="84"/>
    </row>
    <row r="26" spans="1:8" ht="13.5">
      <c r="A26" s="192"/>
      <c r="B26" s="81" t="s">
        <v>63</v>
      </c>
      <c r="C26" s="81">
        <v>0.035</v>
      </c>
      <c r="D26" s="82"/>
      <c r="E26" s="196"/>
      <c r="F26" s="81" t="s">
        <v>63</v>
      </c>
      <c r="G26" s="81">
        <v>0.014</v>
      </c>
      <c r="H26" s="84"/>
    </row>
    <row r="27" spans="1:8" ht="13.5">
      <c r="A27" s="191" t="s">
        <v>190</v>
      </c>
      <c r="B27" s="81" t="s">
        <v>448</v>
      </c>
      <c r="C27" s="81"/>
      <c r="D27" s="82"/>
      <c r="E27" s="196"/>
      <c r="F27" s="81" t="s">
        <v>454</v>
      </c>
      <c r="G27" s="81"/>
      <c r="H27" s="84"/>
    </row>
    <row r="28" spans="1:8" ht="13.5">
      <c r="A28" s="192"/>
      <c r="B28" s="81" t="s">
        <v>63</v>
      </c>
      <c r="C28" s="81">
        <v>0.01</v>
      </c>
      <c r="D28" s="82"/>
      <c r="E28" s="192"/>
      <c r="F28" s="81" t="s">
        <v>63</v>
      </c>
      <c r="G28" s="81">
        <v>0.027</v>
      </c>
      <c r="H28" s="84"/>
    </row>
    <row r="29" spans="1:8" ht="13.5">
      <c r="A29" s="191" t="s">
        <v>71</v>
      </c>
      <c r="B29" s="81" t="s">
        <v>453</v>
      </c>
      <c r="C29" s="81"/>
      <c r="D29" s="82"/>
      <c r="E29" s="82"/>
      <c r="F29" s="84"/>
      <c r="G29" s="84"/>
      <c r="H29" s="84"/>
    </row>
    <row r="30" spans="1:8" ht="13.5">
      <c r="A30" s="192"/>
      <c r="B30" s="81" t="s">
        <v>63</v>
      </c>
      <c r="C30" s="81">
        <v>0.016</v>
      </c>
      <c r="D30" s="82"/>
      <c r="E30" s="82"/>
      <c r="F30" s="84"/>
      <c r="G30" s="84"/>
      <c r="H30" s="84"/>
    </row>
    <row r="31" spans="1:8" ht="13.5">
      <c r="A31" s="82"/>
      <c r="B31" s="82"/>
      <c r="C31" s="82"/>
      <c r="D31" s="82"/>
      <c r="E31" s="82"/>
      <c r="F31" s="84"/>
      <c r="G31" s="84"/>
      <c r="H31" s="84"/>
    </row>
    <row r="32" spans="1:8" ht="13.5">
      <c r="A32" s="82" t="s">
        <v>182</v>
      </c>
      <c r="B32" s="82"/>
      <c r="C32" s="82"/>
      <c r="D32" s="82"/>
      <c r="E32" s="82"/>
      <c r="F32" s="84"/>
      <c r="G32" s="84"/>
      <c r="H32" s="84"/>
    </row>
    <row r="33" spans="1:8" ht="13.5">
      <c r="A33" s="84" t="s">
        <v>321</v>
      </c>
      <c r="B33" s="84"/>
      <c r="C33" s="84"/>
      <c r="D33" s="84"/>
      <c r="E33" s="82"/>
      <c r="F33" s="84"/>
      <c r="G33" s="84"/>
      <c r="H33" s="84"/>
    </row>
    <row r="34" spans="1:8" ht="13.5">
      <c r="A34" s="84"/>
      <c r="B34" s="84"/>
      <c r="C34" s="84"/>
      <c r="D34" s="84"/>
      <c r="E34" s="82"/>
      <c r="F34" s="84"/>
      <c r="G34" s="84"/>
      <c r="H34" s="84"/>
    </row>
    <row r="35" spans="5:7" ht="13.5">
      <c r="E35" s="82"/>
      <c r="F35" s="84"/>
      <c r="G35" s="84"/>
    </row>
    <row r="36" spans="5:7" ht="13.5">
      <c r="E36" s="82"/>
      <c r="F36" s="84"/>
      <c r="G36" s="84"/>
    </row>
    <row r="37" spans="5:7" ht="13.5">
      <c r="E37" s="84"/>
      <c r="F37" s="84"/>
      <c r="G37" s="84"/>
    </row>
    <row r="38" spans="5:7" ht="13.5">
      <c r="E38" s="84"/>
      <c r="F38" s="84"/>
      <c r="G38" s="84"/>
    </row>
  </sheetData>
  <sheetProtection/>
  <mergeCells count="22">
    <mergeCell ref="A17:A18"/>
    <mergeCell ref="A15:A16"/>
    <mergeCell ref="A13:A14"/>
    <mergeCell ref="E15:E16"/>
    <mergeCell ref="A19:A20"/>
    <mergeCell ref="E17:E20"/>
    <mergeCell ref="E25:E28"/>
    <mergeCell ref="A29:A30"/>
    <mergeCell ref="A27:A28"/>
    <mergeCell ref="A25:A26"/>
    <mergeCell ref="A23:A24"/>
    <mergeCell ref="A21:A22"/>
    <mergeCell ref="E21:E24"/>
    <mergeCell ref="E7:E8"/>
    <mergeCell ref="E9:E10"/>
    <mergeCell ref="E13:E14"/>
    <mergeCell ref="A11:A12"/>
    <mergeCell ref="A5:A6"/>
    <mergeCell ref="E5:E6"/>
    <mergeCell ref="E11:E12"/>
    <mergeCell ref="A9:A10"/>
    <mergeCell ref="A7:A8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9" customWidth="1"/>
    <col min="5" max="5" width="6.625" style="0" customWidth="1"/>
    <col min="6" max="6" width="8.125" style="0" customWidth="1"/>
    <col min="7" max="7" width="10.125" style="0" customWidth="1"/>
    <col min="9" max="9" width="6.625" style="0" customWidth="1"/>
    <col min="10" max="10" width="7.625" style="0" customWidth="1"/>
    <col min="11" max="11" width="6.625" style="0" customWidth="1"/>
    <col min="12" max="12" width="8.125" style="2" customWidth="1"/>
  </cols>
  <sheetData>
    <row r="1" spans="1:8" ht="14.25">
      <c r="A1" s="25" t="s">
        <v>136</v>
      </c>
      <c r="B1" s="23"/>
      <c r="C1" s="23"/>
      <c r="D1" s="26"/>
      <c r="E1" s="23"/>
      <c r="F1" s="23"/>
      <c r="G1" s="23"/>
      <c r="H1" s="23"/>
    </row>
    <row r="2" spans="1:8" ht="14.25">
      <c r="A2" s="25"/>
      <c r="B2" s="23"/>
      <c r="C2" s="23"/>
      <c r="D2" s="26"/>
      <c r="E2" s="23"/>
      <c r="F2" s="23"/>
      <c r="G2" s="23"/>
      <c r="H2" s="23"/>
    </row>
    <row r="3" spans="1:11" ht="13.5">
      <c r="A3" s="21"/>
      <c r="B3" s="122" t="s">
        <v>147</v>
      </c>
      <c r="C3" s="21" t="s">
        <v>137</v>
      </c>
      <c r="D3" s="123" t="s">
        <v>146</v>
      </c>
      <c r="E3" s="124" t="s">
        <v>145</v>
      </c>
      <c r="F3" s="27"/>
      <c r="G3" s="21"/>
      <c r="H3" s="122" t="s">
        <v>147</v>
      </c>
      <c r="I3" s="21" t="s">
        <v>137</v>
      </c>
      <c r="J3" s="123" t="s">
        <v>146</v>
      </c>
      <c r="K3" s="124" t="s">
        <v>145</v>
      </c>
    </row>
    <row r="4" spans="1:11" ht="13.5">
      <c r="A4" s="38" t="s">
        <v>149</v>
      </c>
      <c r="B4" s="125">
        <v>23.22</v>
      </c>
      <c r="C4" s="126">
        <v>2018</v>
      </c>
      <c r="D4" s="127">
        <v>25</v>
      </c>
      <c r="E4" s="21">
        <v>2040</v>
      </c>
      <c r="F4" s="10"/>
      <c r="G4" s="128" t="s">
        <v>79</v>
      </c>
      <c r="H4" s="125">
        <v>58.4</v>
      </c>
      <c r="I4" s="21">
        <v>2017</v>
      </c>
      <c r="J4" s="129">
        <v>58.4</v>
      </c>
      <c r="K4" s="123">
        <v>2029</v>
      </c>
    </row>
    <row r="5" spans="1:12" ht="13.5">
      <c r="A5" s="38" t="s">
        <v>150</v>
      </c>
      <c r="B5" s="125">
        <v>10.7</v>
      </c>
      <c r="C5" s="126">
        <v>2017</v>
      </c>
      <c r="D5" s="127">
        <v>13</v>
      </c>
      <c r="E5" s="21">
        <v>2028</v>
      </c>
      <c r="F5" s="10"/>
      <c r="G5" s="128" t="s">
        <v>80</v>
      </c>
      <c r="H5" s="125">
        <v>30.7</v>
      </c>
      <c r="I5" s="21">
        <v>2018</v>
      </c>
      <c r="J5" s="129">
        <v>35</v>
      </c>
      <c r="K5" s="123">
        <v>2024</v>
      </c>
      <c r="L5" s="2" t="s">
        <v>461</v>
      </c>
    </row>
    <row r="6" spans="1:11" ht="13.5">
      <c r="A6" s="38" t="s">
        <v>81</v>
      </c>
      <c r="B6" s="125">
        <v>21.78</v>
      </c>
      <c r="C6" s="126">
        <v>2016</v>
      </c>
      <c r="D6" s="127">
        <v>24</v>
      </c>
      <c r="E6" s="21">
        <v>2030</v>
      </c>
      <c r="F6" s="10"/>
      <c r="G6" s="128" t="s">
        <v>82</v>
      </c>
      <c r="H6" s="125">
        <v>24.3</v>
      </c>
      <c r="I6" s="21">
        <v>2016</v>
      </c>
      <c r="J6" s="129">
        <v>30</v>
      </c>
      <c r="K6" s="123">
        <v>2030</v>
      </c>
    </row>
    <row r="7" spans="1:11" ht="13.5">
      <c r="A7" s="38" t="s">
        <v>83</v>
      </c>
      <c r="B7" s="125">
        <v>17.48</v>
      </c>
      <c r="C7" s="126">
        <v>2015</v>
      </c>
      <c r="D7" s="127">
        <v>18.47</v>
      </c>
      <c r="E7" s="21">
        <v>2027</v>
      </c>
      <c r="F7" s="10"/>
      <c r="G7" s="128" t="s">
        <v>84</v>
      </c>
      <c r="H7" s="125">
        <v>32.53</v>
      </c>
      <c r="I7" s="21">
        <v>2018</v>
      </c>
      <c r="J7" s="129">
        <v>33</v>
      </c>
      <c r="K7" s="123">
        <v>2022</v>
      </c>
    </row>
    <row r="8" spans="1:12" ht="13.5">
      <c r="A8" s="38" t="s">
        <v>85</v>
      </c>
      <c r="B8" s="125">
        <v>18.4</v>
      </c>
      <c r="C8" s="126">
        <v>2018</v>
      </c>
      <c r="D8" s="127">
        <v>19</v>
      </c>
      <c r="E8" s="21">
        <v>2029</v>
      </c>
      <c r="F8" s="10"/>
      <c r="G8" s="128" t="s">
        <v>86</v>
      </c>
      <c r="H8" s="130" t="s">
        <v>148</v>
      </c>
      <c r="I8" s="21">
        <v>1995</v>
      </c>
      <c r="J8" s="129">
        <v>70</v>
      </c>
      <c r="K8" s="123">
        <v>2025</v>
      </c>
      <c r="L8" s="2" t="s">
        <v>348</v>
      </c>
    </row>
    <row r="9" spans="1:12" ht="13.5">
      <c r="A9" s="38" t="s">
        <v>87</v>
      </c>
      <c r="B9" s="125">
        <v>10.1</v>
      </c>
      <c r="C9" s="126">
        <v>2018</v>
      </c>
      <c r="D9" s="127">
        <v>10.8</v>
      </c>
      <c r="E9" s="21">
        <v>2029</v>
      </c>
      <c r="F9" s="10"/>
      <c r="G9" s="128" t="s">
        <v>88</v>
      </c>
      <c r="H9" s="125">
        <v>29.52</v>
      </c>
      <c r="I9" s="21">
        <v>2016</v>
      </c>
      <c r="J9" s="129">
        <v>30</v>
      </c>
      <c r="K9" s="123">
        <v>2029</v>
      </c>
      <c r="L9" s="93"/>
    </row>
    <row r="10" spans="1:12" ht="13.5">
      <c r="A10" s="38" t="s">
        <v>89</v>
      </c>
      <c r="B10" s="125">
        <v>10.7</v>
      </c>
      <c r="C10" s="126">
        <v>2018</v>
      </c>
      <c r="D10" s="127">
        <v>13</v>
      </c>
      <c r="E10" s="21"/>
      <c r="F10" s="10" t="s">
        <v>461</v>
      </c>
      <c r="G10" s="128" t="s">
        <v>90</v>
      </c>
      <c r="H10" s="125">
        <v>30.9</v>
      </c>
      <c r="I10" s="21">
        <v>2005</v>
      </c>
      <c r="J10" s="129">
        <v>30</v>
      </c>
      <c r="K10" s="123">
        <v>2025</v>
      </c>
      <c r="L10" s="2" t="s">
        <v>347</v>
      </c>
    </row>
    <row r="11" spans="1:11" ht="13.5">
      <c r="A11" s="38" t="s">
        <v>91</v>
      </c>
      <c r="B11" s="125">
        <v>18.71</v>
      </c>
      <c r="C11" s="126">
        <v>2017</v>
      </c>
      <c r="D11" s="127">
        <v>22</v>
      </c>
      <c r="E11" s="21">
        <v>2025</v>
      </c>
      <c r="F11" s="10"/>
      <c r="G11" s="128" t="s">
        <v>92</v>
      </c>
      <c r="H11" s="125">
        <v>30.3</v>
      </c>
      <c r="I11" s="21">
        <v>2019</v>
      </c>
      <c r="J11" s="129">
        <v>30</v>
      </c>
      <c r="K11" s="123">
        <v>2025</v>
      </c>
    </row>
    <row r="12" spans="1:11" ht="13.5">
      <c r="A12" s="38" t="s">
        <v>93</v>
      </c>
      <c r="B12" s="125">
        <v>15.1</v>
      </c>
      <c r="C12" s="126">
        <v>2019</v>
      </c>
      <c r="D12" s="127">
        <v>21.7</v>
      </c>
      <c r="E12" s="21">
        <v>2031</v>
      </c>
      <c r="F12" s="10" t="s">
        <v>461</v>
      </c>
      <c r="G12" s="128" t="s">
        <v>94</v>
      </c>
      <c r="H12" s="125">
        <v>28.7</v>
      </c>
      <c r="I12" s="21">
        <v>2016</v>
      </c>
      <c r="J12" s="129">
        <v>30</v>
      </c>
      <c r="K12" s="123">
        <v>2025</v>
      </c>
    </row>
    <row r="13" spans="1:11" ht="13.5">
      <c r="A13" s="38" t="s">
        <v>95</v>
      </c>
      <c r="B13" s="125">
        <v>17.3</v>
      </c>
      <c r="C13" s="126">
        <v>2014</v>
      </c>
      <c r="D13" s="127">
        <v>20</v>
      </c>
      <c r="E13" s="21">
        <v>2025</v>
      </c>
      <c r="F13" s="10"/>
      <c r="G13" s="128" t="s">
        <v>96</v>
      </c>
      <c r="H13" s="125">
        <v>30.2</v>
      </c>
      <c r="I13" s="21">
        <v>2019</v>
      </c>
      <c r="J13" s="129">
        <v>28</v>
      </c>
      <c r="K13" s="123">
        <v>2029</v>
      </c>
    </row>
    <row r="14" spans="1:12" ht="13.5">
      <c r="A14" s="38" t="s">
        <v>97</v>
      </c>
      <c r="B14" s="125">
        <v>18.32</v>
      </c>
      <c r="C14" s="126">
        <v>2018</v>
      </c>
      <c r="D14" s="127">
        <v>21.5</v>
      </c>
      <c r="E14" s="21">
        <v>2030</v>
      </c>
      <c r="F14" s="10"/>
      <c r="G14" s="128" t="s">
        <v>98</v>
      </c>
      <c r="H14" s="125">
        <v>29.2</v>
      </c>
      <c r="I14" s="21">
        <v>2017</v>
      </c>
      <c r="J14" s="129">
        <v>29.6</v>
      </c>
      <c r="K14" s="123">
        <v>2030</v>
      </c>
      <c r="L14" s="2" t="s">
        <v>461</v>
      </c>
    </row>
    <row r="15" spans="1:11" ht="13.5">
      <c r="A15" s="38" t="s">
        <v>99</v>
      </c>
      <c r="B15" s="125">
        <v>23.56</v>
      </c>
      <c r="C15" s="126">
        <v>2016</v>
      </c>
      <c r="D15" s="127">
        <v>33</v>
      </c>
      <c r="E15" s="21">
        <v>2032</v>
      </c>
      <c r="F15" s="10" t="s">
        <v>461</v>
      </c>
      <c r="G15" s="128" t="s">
        <v>100</v>
      </c>
      <c r="H15" s="125">
        <v>30.9</v>
      </c>
      <c r="I15" s="21">
        <v>2017</v>
      </c>
      <c r="J15" s="129">
        <v>35</v>
      </c>
      <c r="K15" s="123">
        <v>2025</v>
      </c>
    </row>
    <row r="16" spans="1:11" ht="13.5">
      <c r="A16" s="38" t="s">
        <v>101</v>
      </c>
      <c r="B16" s="125">
        <v>21.3</v>
      </c>
      <c r="C16" s="126">
        <v>2013</v>
      </c>
      <c r="D16" s="127">
        <v>23</v>
      </c>
      <c r="E16" s="21">
        <v>2020</v>
      </c>
      <c r="F16" s="10"/>
      <c r="G16" s="128" t="s">
        <v>102</v>
      </c>
      <c r="H16" s="125">
        <v>26.3</v>
      </c>
      <c r="I16" s="21">
        <v>2017</v>
      </c>
      <c r="J16" s="129">
        <v>30</v>
      </c>
      <c r="K16" s="123">
        <v>2025</v>
      </c>
    </row>
    <row r="17" spans="1:11" ht="13.5">
      <c r="A17" s="38" t="s">
        <v>103</v>
      </c>
      <c r="B17" s="125">
        <v>16.14</v>
      </c>
      <c r="C17" s="126">
        <v>2016</v>
      </c>
      <c r="D17" s="127">
        <v>18.32</v>
      </c>
      <c r="E17" s="21">
        <v>2028</v>
      </c>
      <c r="F17" s="10" t="s">
        <v>461</v>
      </c>
      <c r="G17" s="128" t="s">
        <v>104</v>
      </c>
      <c r="H17" s="125">
        <v>25.8</v>
      </c>
      <c r="I17" s="21">
        <v>2008</v>
      </c>
      <c r="J17" s="129">
        <v>25</v>
      </c>
      <c r="K17" s="123">
        <v>2025</v>
      </c>
    </row>
    <row r="18" spans="1:12" ht="13.5">
      <c r="A18" s="38" t="s">
        <v>105</v>
      </c>
      <c r="B18" s="125">
        <v>22.17</v>
      </c>
      <c r="C18" s="126">
        <v>2012</v>
      </c>
      <c r="D18" s="127">
        <v>25</v>
      </c>
      <c r="E18" s="21">
        <v>2032</v>
      </c>
      <c r="F18" s="10"/>
      <c r="G18" s="128" t="s">
        <v>106</v>
      </c>
      <c r="H18" s="125">
        <v>26</v>
      </c>
      <c r="I18" s="21">
        <v>2005</v>
      </c>
      <c r="J18" s="129">
        <v>24</v>
      </c>
      <c r="K18" s="123">
        <v>2025</v>
      </c>
      <c r="L18" s="2" t="s">
        <v>347</v>
      </c>
    </row>
    <row r="19" spans="1:12" ht="13.5">
      <c r="A19" s="38" t="s">
        <v>107</v>
      </c>
      <c r="B19" s="125">
        <v>12.9</v>
      </c>
      <c r="C19" s="126">
        <v>2015</v>
      </c>
      <c r="D19" s="127">
        <v>13</v>
      </c>
      <c r="E19" s="21">
        <v>2020</v>
      </c>
      <c r="F19" s="20"/>
      <c r="G19" s="128" t="s">
        <v>108</v>
      </c>
      <c r="H19" s="125">
        <v>25.5</v>
      </c>
      <c r="I19" s="21">
        <v>2008</v>
      </c>
      <c r="J19" s="129">
        <v>40</v>
      </c>
      <c r="K19" s="123">
        <v>2025</v>
      </c>
      <c r="L19" s="2" t="s">
        <v>347</v>
      </c>
    </row>
    <row r="20" spans="1:11" ht="13.5">
      <c r="A20" s="38" t="s">
        <v>109</v>
      </c>
      <c r="B20" s="125">
        <v>18.43</v>
      </c>
      <c r="C20" s="126">
        <v>2018</v>
      </c>
      <c r="D20" s="127">
        <v>20</v>
      </c>
      <c r="E20" s="21">
        <v>2029</v>
      </c>
      <c r="F20" s="10"/>
      <c r="G20" s="128" t="s">
        <v>110</v>
      </c>
      <c r="H20" s="125">
        <v>24.32</v>
      </c>
      <c r="I20" s="21">
        <v>2018</v>
      </c>
      <c r="J20" s="123">
        <v>26</v>
      </c>
      <c r="K20" s="123">
        <v>2029</v>
      </c>
    </row>
    <row r="21" spans="1:11" ht="13.5">
      <c r="A21" s="38" t="s">
        <v>322</v>
      </c>
      <c r="B21" s="125">
        <v>10.53</v>
      </c>
      <c r="C21" s="126">
        <v>2017</v>
      </c>
      <c r="D21" s="127">
        <v>15.5</v>
      </c>
      <c r="E21" s="21">
        <v>2028</v>
      </c>
      <c r="F21" s="10"/>
      <c r="G21" s="128" t="s">
        <v>112</v>
      </c>
      <c r="H21" s="125">
        <v>38.7</v>
      </c>
      <c r="I21" s="21">
        <v>1998</v>
      </c>
      <c r="J21" s="123"/>
      <c r="K21" s="123"/>
    </row>
    <row r="22" spans="1:11" ht="13.5">
      <c r="A22" s="38" t="s">
        <v>113</v>
      </c>
      <c r="B22" s="125">
        <v>20.3</v>
      </c>
      <c r="C22" s="126">
        <v>2014</v>
      </c>
      <c r="D22" s="127">
        <v>21</v>
      </c>
      <c r="E22" s="21">
        <v>2025</v>
      </c>
      <c r="F22" s="10"/>
      <c r="G22" s="128" t="s">
        <v>78</v>
      </c>
      <c r="H22" s="125">
        <v>36.9</v>
      </c>
      <c r="I22" s="21">
        <v>2020</v>
      </c>
      <c r="J22" s="123">
        <v>34.9</v>
      </c>
      <c r="K22" s="123">
        <v>2030</v>
      </c>
    </row>
    <row r="23" spans="1:11" ht="13.5">
      <c r="A23" s="38" t="s">
        <v>114</v>
      </c>
      <c r="B23" s="125">
        <v>24.1</v>
      </c>
      <c r="C23" s="126">
        <v>2016</v>
      </c>
      <c r="D23" s="127">
        <v>30</v>
      </c>
      <c r="E23" s="21">
        <v>2028</v>
      </c>
      <c r="F23" s="10"/>
      <c r="G23" s="128" t="s">
        <v>115</v>
      </c>
      <c r="H23" s="125">
        <v>31</v>
      </c>
      <c r="I23" s="21">
        <v>2015</v>
      </c>
      <c r="J23" s="123">
        <v>34.2</v>
      </c>
      <c r="K23" s="123">
        <v>2022</v>
      </c>
    </row>
    <row r="24" spans="1:11" ht="13.5">
      <c r="A24" s="38" t="s">
        <v>116</v>
      </c>
      <c r="B24" s="125">
        <v>17.1</v>
      </c>
      <c r="C24" s="126">
        <v>2017</v>
      </c>
      <c r="D24" s="127">
        <v>25</v>
      </c>
      <c r="E24" s="21">
        <v>2057</v>
      </c>
      <c r="F24" s="10"/>
      <c r="G24" s="128" t="s">
        <v>117</v>
      </c>
      <c r="H24" s="125">
        <v>44.5</v>
      </c>
      <c r="I24" s="21">
        <v>2011</v>
      </c>
      <c r="J24" s="131">
        <v>45</v>
      </c>
      <c r="K24" s="123">
        <v>2022</v>
      </c>
    </row>
    <row r="25" spans="1:11" ht="13.5">
      <c r="A25" s="38" t="s">
        <v>118</v>
      </c>
      <c r="B25" s="125">
        <v>16.3</v>
      </c>
      <c r="C25" s="126">
        <v>2008</v>
      </c>
      <c r="D25" s="21">
        <v>14.5</v>
      </c>
      <c r="E25" s="21">
        <v>2020</v>
      </c>
      <c r="F25" s="10"/>
      <c r="G25" s="128" t="s">
        <v>119</v>
      </c>
      <c r="H25" s="125">
        <v>43.6</v>
      </c>
      <c r="I25" s="21">
        <v>2010</v>
      </c>
      <c r="J25" s="129">
        <v>40</v>
      </c>
      <c r="K25" s="123">
        <v>2025</v>
      </c>
    </row>
    <row r="26" spans="1:11" ht="13.5">
      <c r="A26" s="38" t="s">
        <v>120</v>
      </c>
      <c r="B26" s="125">
        <v>16.36</v>
      </c>
      <c r="C26" s="126">
        <v>2006</v>
      </c>
      <c r="D26" s="21"/>
      <c r="E26" s="127"/>
      <c r="F26" s="10"/>
      <c r="G26" s="128" t="s">
        <v>121</v>
      </c>
      <c r="H26" s="125">
        <v>56.7</v>
      </c>
      <c r="I26" s="21">
        <v>2009</v>
      </c>
      <c r="J26" s="129">
        <v>50</v>
      </c>
      <c r="K26" s="123">
        <v>2021</v>
      </c>
    </row>
    <row r="27" spans="1:11" ht="13.5">
      <c r="A27" s="28"/>
      <c r="B27" s="28"/>
      <c r="C27" s="28"/>
      <c r="D27" s="28"/>
      <c r="E27" s="28"/>
      <c r="F27" s="29"/>
      <c r="G27" s="128" t="s">
        <v>122</v>
      </c>
      <c r="H27" s="125">
        <v>28</v>
      </c>
      <c r="I27" s="21">
        <v>2006</v>
      </c>
      <c r="J27" s="129"/>
      <c r="K27" s="123"/>
    </row>
    <row r="28" spans="1:11" ht="13.5">
      <c r="A28" s="28"/>
      <c r="B28" s="28"/>
      <c r="C28" s="28"/>
      <c r="D28" s="28"/>
      <c r="E28" s="28"/>
      <c r="F28" s="29"/>
      <c r="G28" s="128" t="s">
        <v>123</v>
      </c>
      <c r="H28" s="130">
        <v>71</v>
      </c>
      <c r="I28" s="21">
        <v>2003</v>
      </c>
      <c r="J28" s="129">
        <v>75</v>
      </c>
      <c r="K28" s="123">
        <v>2025</v>
      </c>
    </row>
    <row r="29" spans="2:11" ht="13.5">
      <c r="B29" s="28"/>
      <c r="C29" s="28"/>
      <c r="D29" s="28"/>
      <c r="E29" s="28"/>
      <c r="F29" s="29"/>
      <c r="G29" s="128" t="s">
        <v>133</v>
      </c>
      <c r="H29" s="125">
        <v>26</v>
      </c>
      <c r="I29" s="21">
        <v>2008</v>
      </c>
      <c r="J29" s="129">
        <v>20</v>
      </c>
      <c r="K29" s="123">
        <v>2025</v>
      </c>
    </row>
    <row r="30" ht="13.5">
      <c r="A30" s="22" t="s">
        <v>387</v>
      </c>
    </row>
    <row r="31" ht="13.5">
      <c r="A31" s="22" t="s">
        <v>462</v>
      </c>
    </row>
    <row r="32" ht="13.5">
      <c r="A32" s="8" t="s">
        <v>366</v>
      </c>
    </row>
    <row r="33" ht="13.5">
      <c r="A33" s="8" t="s">
        <v>463</v>
      </c>
    </row>
    <row r="34" ht="13.5">
      <c r="A34" s="114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7" customWidth="1"/>
    <col min="2" max="2" width="11.625" style="46" customWidth="1"/>
    <col min="3" max="3" width="10.625" style="46" customWidth="1"/>
    <col min="4" max="4" width="11.75390625" style="46" customWidth="1"/>
    <col min="5" max="5" width="9.125" style="46" bestFit="1" customWidth="1"/>
    <col min="6" max="6" width="9.00390625" style="46" customWidth="1"/>
    <col min="7" max="7" width="10.25390625" style="46" customWidth="1"/>
    <col min="8" max="8" width="11.625" style="46" customWidth="1"/>
    <col min="9" max="9" width="10.625" style="46" customWidth="1"/>
    <col min="10" max="10" width="9.50390625" style="46" bestFit="1" customWidth="1"/>
    <col min="11" max="11" width="9.125" style="46" bestFit="1" customWidth="1"/>
    <col min="12" max="16384" width="9.00390625" style="46" customWidth="1"/>
  </cols>
  <sheetData>
    <row r="1" ht="14.25">
      <c r="A1" s="56" t="s">
        <v>261</v>
      </c>
    </row>
    <row r="3" spans="1:11" s="55" customFormat="1" ht="13.5">
      <c r="A3" s="201"/>
      <c r="B3" s="32" t="s">
        <v>260</v>
      </c>
      <c r="C3" s="32" t="s">
        <v>259</v>
      </c>
      <c r="D3" s="116" t="s">
        <v>258</v>
      </c>
      <c r="E3" s="32" t="s">
        <v>257</v>
      </c>
      <c r="G3" s="203"/>
      <c r="H3" s="32" t="s">
        <v>260</v>
      </c>
      <c r="I3" s="32" t="s">
        <v>259</v>
      </c>
      <c r="J3" s="116" t="s">
        <v>258</v>
      </c>
      <c r="K3" s="32" t="s">
        <v>257</v>
      </c>
    </row>
    <row r="4" spans="1:11" s="55" customFormat="1" ht="13.5">
      <c r="A4" s="202"/>
      <c r="B4" s="32" t="s">
        <v>314</v>
      </c>
      <c r="C4" s="32"/>
      <c r="D4" s="116" t="s">
        <v>319</v>
      </c>
      <c r="E4" s="32" t="s">
        <v>315</v>
      </c>
      <c r="G4" s="204"/>
      <c r="H4" s="32" t="s">
        <v>314</v>
      </c>
      <c r="I4" s="32"/>
      <c r="J4" s="116" t="s">
        <v>319</v>
      </c>
      <c r="K4" s="32" t="s">
        <v>315</v>
      </c>
    </row>
    <row r="5" spans="1:11" ht="13.5">
      <c r="A5" s="54" t="s">
        <v>254</v>
      </c>
      <c r="B5" s="86">
        <v>100</v>
      </c>
      <c r="C5" s="21"/>
      <c r="D5" s="117">
        <v>32216311</v>
      </c>
      <c r="E5" s="88" t="s">
        <v>226</v>
      </c>
      <c r="G5" s="50" t="s">
        <v>253</v>
      </c>
      <c r="H5" s="85">
        <v>99</v>
      </c>
      <c r="I5" s="21">
        <v>12</v>
      </c>
      <c r="J5" s="117">
        <v>48453738</v>
      </c>
      <c r="K5" s="88">
        <v>2.85</v>
      </c>
    </row>
    <row r="6" spans="1:11" ht="13.5">
      <c r="A6" s="54" t="s">
        <v>252</v>
      </c>
      <c r="B6" s="87">
        <v>100</v>
      </c>
      <c r="C6" s="21"/>
      <c r="D6" s="117">
        <v>34670395</v>
      </c>
      <c r="E6" s="88" t="s">
        <v>226</v>
      </c>
      <c r="G6" s="50" t="s">
        <v>80</v>
      </c>
      <c r="H6" s="85">
        <v>100</v>
      </c>
      <c r="I6" s="21">
        <v>24</v>
      </c>
      <c r="J6" s="117">
        <v>20345245</v>
      </c>
      <c r="K6" s="53" t="s">
        <v>226</v>
      </c>
    </row>
    <row r="7" spans="1:11" ht="13.5">
      <c r="A7" s="54" t="s">
        <v>251</v>
      </c>
      <c r="B7" s="86">
        <v>100</v>
      </c>
      <c r="C7" s="21"/>
      <c r="D7" s="117">
        <v>57278702</v>
      </c>
      <c r="E7" s="89">
        <v>0.06</v>
      </c>
      <c r="G7" s="50" t="s">
        <v>82</v>
      </c>
      <c r="H7" s="85">
        <v>100</v>
      </c>
      <c r="I7" s="21"/>
      <c r="J7" s="118"/>
      <c r="K7" s="53" t="s">
        <v>226</v>
      </c>
    </row>
    <row r="8" spans="1:11" ht="13.5">
      <c r="A8" s="54" t="s">
        <v>250</v>
      </c>
      <c r="B8" s="87">
        <v>100</v>
      </c>
      <c r="C8" s="21"/>
      <c r="D8" s="117">
        <v>54613561</v>
      </c>
      <c r="E8" s="88" t="s">
        <v>226</v>
      </c>
      <c r="G8" s="50" t="s">
        <v>84</v>
      </c>
      <c r="H8" s="85">
        <v>100</v>
      </c>
      <c r="I8" s="21">
        <v>29</v>
      </c>
      <c r="J8" s="117">
        <v>18656016</v>
      </c>
      <c r="K8" s="53">
        <v>0.01</v>
      </c>
    </row>
    <row r="9" spans="1:11" ht="13.5">
      <c r="A9" s="54" t="s">
        <v>249</v>
      </c>
      <c r="B9" s="86">
        <v>100</v>
      </c>
      <c r="C9" s="21"/>
      <c r="D9" s="117">
        <v>26116065</v>
      </c>
      <c r="E9" s="88" t="s">
        <v>226</v>
      </c>
      <c r="G9" s="50" t="s">
        <v>86</v>
      </c>
      <c r="H9" s="85">
        <v>98</v>
      </c>
      <c r="I9" s="21">
        <v>10</v>
      </c>
      <c r="J9" s="117">
        <v>13466017</v>
      </c>
      <c r="K9" s="53">
        <v>0.52</v>
      </c>
    </row>
    <row r="10" spans="1:11" ht="13.5">
      <c r="A10" s="54" t="s">
        <v>248</v>
      </c>
      <c r="B10" s="87">
        <v>100</v>
      </c>
      <c r="C10" s="21"/>
      <c r="D10" s="117">
        <v>28901037</v>
      </c>
      <c r="E10" s="88" t="s">
        <v>226</v>
      </c>
      <c r="G10" s="50" t="s">
        <v>88</v>
      </c>
      <c r="H10" s="85">
        <v>100</v>
      </c>
      <c r="I10" s="21">
        <v>27</v>
      </c>
      <c r="J10" s="117">
        <v>26316228</v>
      </c>
      <c r="K10" s="53" t="s">
        <v>226</v>
      </c>
    </row>
    <row r="11" spans="1:11" ht="13.5">
      <c r="A11" s="54" t="s">
        <v>247</v>
      </c>
      <c r="B11" s="86">
        <v>100</v>
      </c>
      <c r="C11" s="21"/>
      <c r="D11" s="117">
        <v>29415039</v>
      </c>
      <c r="E11" s="88" t="s">
        <v>226</v>
      </c>
      <c r="G11" s="50" t="s">
        <v>90</v>
      </c>
      <c r="H11" s="85">
        <v>100</v>
      </c>
      <c r="I11" s="21"/>
      <c r="J11" s="118"/>
      <c r="K11" s="53">
        <v>0.07</v>
      </c>
    </row>
    <row r="12" spans="1:11" ht="13.5">
      <c r="A12" s="54" t="s">
        <v>246</v>
      </c>
      <c r="B12" s="87">
        <v>100</v>
      </c>
      <c r="C12" s="21"/>
      <c r="D12" s="117">
        <v>58443123</v>
      </c>
      <c r="E12" s="90">
        <v>4.72</v>
      </c>
      <c r="G12" s="50" t="s">
        <v>92</v>
      </c>
      <c r="H12" s="85">
        <v>100</v>
      </c>
      <c r="I12" s="21">
        <v>18</v>
      </c>
      <c r="J12" s="117">
        <v>23704653</v>
      </c>
      <c r="K12" s="53" t="s">
        <v>226</v>
      </c>
    </row>
    <row r="13" spans="1:11" ht="13.5">
      <c r="A13" s="54" t="s">
        <v>245</v>
      </c>
      <c r="B13" s="86">
        <v>100</v>
      </c>
      <c r="C13" s="21"/>
      <c r="D13" s="117">
        <v>46270852</v>
      </c>
      <c r="E13" s="90" t="s">
        <v>226</v>
      </c>
      <c r="G13" s="50" t="s">
        <v>94</v>
      </c>
      <c r="H13" s="85">
        <v>99</v>
      </c>
      <c r="I13" s="21">
        <v>8</v>
      </c>
      <c r="J13" s="117">
        <v>42097840</v>
      </c>
      <c r="K13" s="53" t="s">
        <v>226</v>
      </c>
    </row>
    <row r="14" spans="1:11" ht="13.5">
      <c r="A14" s="54" t="s">
        <v>244</v>
      </c>
      <c r="B14" s="87">
        <v>100</v>
      </c>
      <c r="C14" s="21"/>
      <c r="D14" s="117">
        <v>30330166</v>
      </c>
      <c r="E14" s="90" t="s">
        <v>226</v>
      </c>
      <c r="G14" s="50" t="s">
        <v>96</v>
      </c>
      <c r="H14" s="85">
        <v>100</v>
      </c>
      <c r="I14" s="21">
        <v>9</v>
      </c>
      <c r="J14" s="117">
        <v>11905356</v>
      </c>
      <c r="K14" s="53" t="s">
        <v>226</v>
      </c>
    </row>
    <row r="15" spans="1:11" ht="13.5">
      <c r="A15" s="54" t="s">
        <v>243</v>
      </c>
      <c r="B15" s="86">
        <v>100</v>
      </c>
      <c r="C15" s="21"/>
      <c r="D15" s="117">
        <v>77982817</v>
      </c>
      <c r="E15" s="90">
        <v>0.15</v>
      </c>
      <c r="G15" s="50" t="s">
        <v>98</v>
      </c>
      <c r="H15" s="85">
        <v>100</v>
      </c>
      <c r="I15" s="21">
        <v>24</v>
      </c>
      <c r="J15" s="117">
        <v>18686224</v>
      </c>
      <c r="K15" s="53" t="s">
        <v>226</v>
      </c>
    </row>
    <row r="16" spans="1:11" ht="13.5">
      <c r="A16" s="54" t="s">
        <v>242</v>
      </c>
      <c r="B16" s="87">
        <v>100</v>
      </c>
      <c r="C16" s="21"/>
      <c r="D16" s="117">
        <v>91850306</v>
      </c>
      <c r="E16" s="90" t="s">
        <v>226</v>
      </c>
      <c r="G16" s="50" t="s">
        <v>100</v>
      </c>
      <c r="H16" s="85">
        <v>96</v>
      </c>
      <c r="I16" s="21">
        <v>19</v>
      </c>
      <c r="J16" s="117">
        <v>17680066</v>
      </c>
      <c r="K16" s="53" t="s">
        <v>226</v>
      </c>
    </row>
    <row r="17" spans="1:11" ht="13.5">
      <c r="A17" s="54" t="s">
        <v>241</v>
      </c>
      <c r="B17" s="86">
        <v>100</v>
      </c>
      <c r="C17" s="21"/>
      <c r="D17" s="117">
        <v>39407860</v>
      </c>
      <c r="E17" s="90" t="s">
        <v>226</v>
      </c>
      <c r="G17" s="50" t="s">
        <v>102</v>
      </c>
      <c r="H17" s="85">
        <v>100</v>
      </c>
      <c r="I17" s="21">
        <v>0</v>
      </c>
      <c r="J17" s="117">
        <v>14293762</v>
      </c>
      <c r="K17" s="53" t="s">
        <v>226</v>
      </c>
    </row>
    <row r="18" spans="1:13" ht="13.5">
      <c r="A18" s="54" t="s">
        <v>240</v>
      </c>
      <c r="B18" s="87">
        <v>100</v>
      </c>
      <c r="C18" s="21"/>
      <c r="D18" s="117">
        <v>32586666</v>
      </c>
      <c r="E18" s="90" t="s">
        <v>226</v>
      </c>
      <c r="G18" s="50" t="s">
        <v>104</v>
      </c>
      <c r="H18" s="85">
        <v>100</v>
      </c>
      <c r="I18" s="21">
        <v>15</v>
      </c>
      <c r="J18" s="117">
        <v>12294787</v>
      </c>
      <c r="K18" s="53" t="s">
        <v>226</v>
      </c>
      <c r="M18" s="55"/>
    </row>
    <row r="19" spans="1:11" ht="13.5">
      <c r="A19" s="54" t="s">
        <v>239</v>
      </c>
      <c r="B19" s="86">
        <v>100</v>
      </c>
      <c r="C19" s="21">
        <v>1</v>
      </c>
      <c r="D19" s="117">
        <v>54454127</v>
      </c>
      <c r="E19" s="90">
        <v>0.16</v>
      </c>
      <c r="G19" s="50" t="s">
        <v>106</v>
      </c>
      <c r="H19" s="85">
        <v>100</v>
      </c>
      <c r="I19" s="21">
        <v>13</v>
      </c>
      <c r="J19" s="117">
        <v>7582321</v>
      </c>
      <c r="K19" s="53" t="s">
        <v>226</v>
      </c>
    </row>
    <row r="20" spans="1:11" ht="13.5">
      <c r="A20" s="54" t="s">
        <v>238</v>
      </c>
      <c r="B20" s="87">
        <v>100</v>
      </c>
      <c r="C20" s="21"/>
      <c r="D20" s="117">
        <v>36694605</v>
      </c>
      <c r="E20" s="90" t="s">
        <v>226</v>
      </c>
      <c r="G20" s="50" t="s">
        <v>108</v>
      </c>
      <c r="H20" s="85">
        <v>100</v>
      </c>
      <c r="I20" s="21">
        <v>12</v>
      </c>
      <c r="J20" s="117">
        <v>5740614</v>
      </c>
      <c r="K20" s="53" t="s">
        <v>226</v>
      </c>
    </row>
    <row r="21" spans="1:11" ht="13.5">
      <c r="A21" s="54" t="s">
        <v>237</v>
      </c>
      <c r="B21" s="86">
        <v>100</v>
      </c>
      <c r="C21" s="21"/>
      <c r="D21" s="117">
        <v>35078786</v>
      </c>
      <c r="E21" s="90" t="s">
        <v>226</v>
      </c>
      <c r="G21" s="50" t="s">
        <v>110</v>
      </c>
      <c r="H21" s="85">
        <v>100</v>
      </c>
      <c r="I21" s="21">
        <v>6</v>
      </c>
      <c r="J21" s="117">
        <v>7681779</v>
      </c>
      <c r="K21" s="53" t="s">
        <v>226</v>
      </c>
    </row>
    <row r="22" spans="1:11" ht="13.5">
      <c r="A22" s="54" t="s">
        <v>236</v>
      </c>
      <c r="B22" s="87">
        <v>100</v>
      </c>
      <c r="C22" s="21"/>
      <c r="D22" s="117">
        <v>20953775</v>
      </c>
      <c r="E22" s="90" t="s">
        <v>226</v>
      </c>
      <c r="G22" s="50" t="s">
        <v>112</v>
      </c>
      <c r="H22" s="85">
        <v>100</v>
      </c>
      <c r="I22" s="21">
        <v>5</v>
      </c>
      <c r="J22" s="117">
        <v>8144883</v>
      </c>
      <c r="K22" s="53" t="s">
        <v>226</v>
      </c>
    </row>
    <row r="23" spans="1:11" ht="13.5">
      <c r="A23" s="54" t="s">
        <v>235</v>
      </c>
      <c r="B23" s="86">
        <v>100</v>
      </c>
      <c r="C23" s="21"/>
      <c r="D23" s="117">
        <v>55170403</v>
      </c>
      <c r="E23" s="90" t="s">
        <v>226</v>
      </c>
      <c r="G23" s="50" t="s">
        <v>78</v>
      </c>
      <c r="H23" s="85">
        <v>100</v>
      </c>
      <c r="I23" s="21">
        <v>5</v>
      </c>
      <c r="J23" s="117">
        <v>7158607</v>
      </c>
      <c r="K23" s="53" t="s">
        <v>226</v>
      </c>
    </row>
    <row r="24" spans="1:11" ht="13.5">
      <c r="A24" s="54" t="s">
        <v>234</v>
      </c>
      <c r="B24" s="87">
        <v>100</v>
      </c>
      <c r="C24" s="21"/>
      <c r="D24" s="117">
        <v>67695901</v>
      </c>
      <c r="E24" s="90" t="s">
        <v>226</v>
      </c>
      <c r="G24" s="50" t="s">
        <v>233</v>
      </c>
      <c r="H24" s="85">
        <v>100</v>
      </c>
      <c r="I24" s="21">
        <v>5</v>
      </c>
      <c r="J24" s="117">
        <v>11000570</v>
      </c>
      <c r="K24" s="53" t="s">
        <v>226</v>
      </c>
    </row>
    <row r="25" spans="1:11" ht="13.5">
      <c r="A25" s="54" t="s">
        <v>232</v>
      </c>
      <c r="B25" s="87">
        <v>100</v>
      </c>
      <c r="C25" s="21"/>
      <c r="D25" s="117">
        <v>65821674</v>
      </c>
      <c r="E25" s="90" t="s">
        <v>226</v>
      </c>
      <c r="G25" s="50" t="s">
        <v>231</v>
      </c>
      <c r="H25" s="85">
        <v>100</v>
      </c>
      <c r="I25" s="21">
        <v>8</v>
      </c>
      <c r="J25" s="117">
        <v>7742498</v>
      </c>
      <c r="K25" s="53" t="s">
        <v>226</v>
      </c>
    </row>
    <row r="26" spans="1:11" ht="13.5">
      <c r="A26" s="54" t="s">
        <v>230</v>
      </c>
      <c r="B26" s="87">
        <v>100</v>
      </c>
      <c r="C26" s="21"/>
      <c r="D26" s="117">
        <v>44418942</v>
      </c>
      <c r="E26" s="90">
        <v>0.04</v>
      </c>
      <c r="G26" s="50" t="s">
        <v>119</v>
      </c>
      <c r="H26" s="85">
        <v>100</v>
      </c>
      <c r="I26" s="21">
        <v>4</v>
      </c>
      <c r="J26" s="119"/>
      <c r="K26" s="53" t="s">
        <v>226</v>
      </c>
    </row>
    <row r="27" spans="1:11" ht="13.5">
      <c r="A27" s="54" t="s">
        <v>229</v>
      </c>
      <c r="B27" s="86">
        <v>100</v>
      </c>
      <c r="C27" s="21"/>
      <c r="D27" s="117">
        <v>65117465</v>
      </c>
      <c r="E27" s="90">
        <v>0.72</v>
      </c>
      <c r="G27" s="50" t="s">
        <v>121</v>
      </c>
      <c r="H27" s="85">
        <v>99</v>
      </c>
      <c r="I27" s="21">
        <v>9</v>
      </c>
      <c r="J27" s="120">
        <v>6133920</v>
      </c>
      <c r="K27" s="53" t="s">
        <v>226</v>
      </c>
    </row>
    <row r="28" spans="1:11" ht="13.5">
      <c r="A28" s="44" t="s">
        <v>256</v>
      </c>
      <c r="B28" s="86">
        <v>100</v>
      </c>
      <c r="C28" s="21"/>
      <c r="D28" s="121">
        <f>SUM(D5:D27)</f>
        <v>1085488578</v>
      </c>
      <c r="E28" s="53">
        <v>5.85</v>
      </c>
      <c r="G28" s="50" t="s">
        <v>122</v>
      </c>
      <c r="H28" s="85">
        <v>100</v>
      </c>
      <c r="I28" s="21"/>
      <c r="J28" s="118"/>
      <c r="K28" s="53">
        <v>0.55</v>
      </c>
    </row>
    <row r="29" spans="1:11" ht="13.5">
      <c r="A29" s="52" t="s">
        <v>467</v>
      </c>
      <c r="G29" s="50" t="s">
        <v>228</v>
      </c>
      <c r="H29" s="85">
        <v>94</v>
      </c>
      <c r="I29" s="21">
        <v>6</v>
      </c>
      <c r="J29" s="117">
        <v>7911798</v>
      </c>
      <c r="K29" s="51">
        <v>0.02</v>
      </c>
    </row>
    <row r="30" spans="1:11" ht="13.5">
      <c r="A30" s="48" t="s">
        <v>464</v>
      </c>
      <c r="G30" s="50" t="s">
        <v>227</v>
      </c>
      <c r="H30" s="85">
        <v>100</v>
      </c>
      <c r="I30" s="21">
        <v>19</v>
      </c>
      <c r="J30" s="117">
        <v>19388602</v>
      </c>
      <c r="K30" s="49" t="s">
        <v>226</v>
      </c>
    </row>
    <row r="31" spans="1:11" ht="13.5">
      <c r="A31" s="48" t="s">
        <v>465</v>
      </c>
      <c r="G31" s="44" t="s">
        <v>255</v>
      </c>
      <c r="H31" s="85">
        <v>99</v>
      </c>
      <c r="I31" s="21"/>
      <c r="J31" s="117"/>
      <c r="K31" s="53">
        <v>4.02</v>
      </c>
    </row>
    <row r="32" ht="13.5">
      <c r="A32" s="48" t="s">
        <v>468</v>
      </c>
    </row>
    <row r="34" ht="13.5">
      <c r="A34" s="48" t="s">
        <v>77</v>
      </c>
    </row>
    <row r="35" ht="13.5">
      <c r="A35" s="48" t="s">
        <v>466</v>
      </c>
    </row>
    <row r="36" spans="1:11" ht="13.5">
      <c r="A36" s="48" t="s">
        <v>469</v>
      </c>
      <c r="K36" s="159"/>
    </row>
  </sheetData>
  <sheetProtection/>
  <mergeCells count="2"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4.625" style="0" customWidth="1"/>
    <col min="4" max="4" width="9.625" style="0" customWidth="1"/>
    <col min="5" max="5" width="10.00390625" style="0" customWidth="1"/>
    <col min="6" max="6" width="3.625" style="0" customWidth="1"/>
    <col min="8" max="8" width="11.375" style="0" customWidth="1"/>
    <col min="9" max="9" width="4.75390625" style="0" customWidth="1"/>
    <col min="10" max="10" width="9.625" style="0" customWidth="1"/>
    <col min="11" max="11" width="10.00390625" style="0" customWidth="1"/>
  </cols>
  <sheetData>
    <row r="1" ht="14.25">
      <c r="A1" s="25" t="s">
        <v>313</v>
      </c>
    </row>
    <row r="2" ht="13.5">
      <c r="E2" s="42"/>
    </row>
    <row r="3" spans="1:11" s="41" customFormat="1" ht="24" customHeight="1">
      <c r="A3" s="132"/>
      <c r="B3" s="178"/>
      <c r="C3" s="180"/>
      <c r="D3" s="13" t="s">
        <v>358</v>
      </c>
      <c r="E3" s="168" t="s">
        <v>312</v>
      </c>
      <c r="G3" s="132"/>
      <c r="H3" s="178"/>
      <c r="I3" s="180"/>
      <c r="J3" s="13" t="s">
        <v>358</v>
      </c>
      <c r="K3" s="168" t="s">
        <v>312</v>
      </c>
    </row>
    <row r="4" spans="1:11" s="2" customFormat="1" ht="12">
      <c r="A4" s="207" t="s">
        <v>68</v>
      </c>
      <c r="B4" s="214" t="s">
        <v>356</v>
      </c>
      <c r="C4" s="133" t="s">
        <v>354</v>
      </c>
      <c r="D4" s="21">
        <v>2</v>
      </c>
      <c r="E4" s="165">
        <v>1.8</v>
      </c>
      <c r="F4" s="93"/>
      <c r="G4" s="219" t="s">
        <v>267</v>
      </c>
      <c r="H4" s="205" t="s">
        <v>263</v>
      </c>
      <c r="I4" s="206"/>
      <c r="J4" s="21">
        <v>5</v>
      </c>
      <c r="K4" s="165">
        <v>1.8</v>
      </c>
    </row>
    <row r="5" spans="1:11" s="2" customFormat="1" ht="12">
      <c r="A5" s="207"/>
      <c r="B5" s="215"/>
      <c r="C5" s="133" t="s">
        <v>355</v>
      </c>
      <c r="D5" s="21">
        <v>3</v>
      </c>
      <c r="E5" s="165">
        <v>2.2</v>
      </c>
      <c r="F5" s="93"/>
      <c r="G5" s="220"/>
      <c r="H5" s="205" t="s">
        <v>262</v>
      </c>
      <c r="I5" s="206"/>
      <c r="J5" s="21">
        <v>8</v>
      </c>
      <c r="K5" s="165">
        <v>4.01</v>
      </c>
    </row>
    <row r="6" spans="1:11" s="2" customFormat="1" ht="12">
      <c r="A6" s="207"/>
      <c r="B6" s="205" t="s">
        <v>311</v>
      </c>
      <c r="C6" s="206"/>
      <c r="D6" s="21">
        <v>3</v>
      </c>
      <c r="E6" s="165">
        <v>1.7</v>
      </c>
      <c r="F6" s="93"/>
      <c r="G6" s="207" t="s">
        <v>73</v>
      </c>
      <c r="H6" s="214" t="s">
        <v>73</v>
      </c>
      <c r="I6" s="133" t="s">
        <v>363</v>
      </c>
      <c r="J6" s="126">
        <v>1</v>
      </c>
      <c r="K6" s="167" t="s">
        <v>427</v>
      </c>
    </row>
    <row r="7" spans="1:11" s="2" customFormat="1" ht="13.5" customHeight="1">
      <c r="A7" s="221" t="s">
        <v>303</v>
      </c>
      <c r="B7" s="214" t="s">
        <v>310</v>
      </c>
      <c r="C7" s="214" t="s">
        <v>357</v>
      </c>
      <c r="D7" s="212">
        <v>5</v>
      </c>
      <c r="E7" s="165">
        <v>2.8</v>
      </c>
      <c r="F7" s="93"/>
      <c r="G7" s="207"/>
      <c r="H7" s="216"/>
      <c r="I7" s="133" t="s">
        <v>364</v>
      </c>
      <c r="J7" s="126">
        <v>2</v>
      </c>
      <c r="K7" s="165">
        <v>0.7</v>
      </c>
    </row>
    <row r="8" spans="1:11" s="2" customFormat="1" ht="12">
      <c r="A8" s="222"/>
      <c r="B8" s="215"/>
      <c r="C8" s="215"/>
      <c r="D8" s="213"/>
      <c r="E8" s="165">
        <v>2.1</v>
      </c>
      <c r="F8" s="93"/>
      <c r="G8" s="207"/>
      <c r="H8" s="216"/>
      <c r="I8" s="225" t="s">
        <v>365</v>
      </c>
      <c r="J8" s="212">
        <v>3</v>
      </c>
      <c r="K8" s="165">
        <v>1.8</v>
      </c>
    </row>
    <row r="9" spans="1:11" s="2" customFormat="1" ht="12">
      <c r="A9" s="222"/>
      <c r="B9" s="205" t="s">
        <v>424</v>
      </c>
      <c r="C9" s="206"/>
      <c r="D9" s="166">
        <v>5</v>
      </c>
      <c r="E9" s="165">
        <v>4.4</v>
      </c>
      <c r="F9" s="93"/>
      <c r="G9" s="207"/>
      <c r="H9" s="216"/>
      <c r="I9" s="216"/>
      <c r="J9" s="224"/>
      <c r="K9" s="165">
        <v>1.6</v>
      </c>
    </row>
    <row r="10" spans="1:11" s="2" customFormat="1" ht="12">
      <c r="A10" s="222"/>
      <c r="B10" s="205" t="s">
        <v>309</v>
      </c>
      <c r="C10" s="206"/>
      <c r="D10" s="21">
        <v>5</v>
      </c>
      <c r="E10" s="165">
        <v>2.8</v>
      </c>
      <c r="F10" s="93"/>
      <c r="G10" s="207"/>
      <c r="H10" s="215"/>
      <c r="I10" s="215"/>
      <c r="J10" s="213"/>
      <c r="K10" s="165">
        <v>2</v>
      </c>
    </row>
    <row r="11" spans="1:11" s="2" customFormat="1" ht="12">
      <c r="A11" s="222"/>
      <c r="B11" s="205" t="s">
        <v>307</v>
      </c>
      <c r="C11" s="206"/>
      <c r="D11" s="21">
        <v>5</v>
      </c>
      <c r="E11" s="165">
        <v>3.4</v>
      </c>
      <c r="F11" s="93"/>
      <c r="G11" s="207"/>
      <c r="H11" s="205" t="s">
        <v>308</v>
      </c>
      <c r="I11" s="206"/>
      <c r="J11" s="126">
        <v>1</v>
      </c>
      <c r="K11" s="167" t="s">
        <v>428</v>
      </c>
    </row>
    <row r="12" spans="1:11" s="2" customFormat="1" ht="13.5" customHeight="1">
      <c r="A12" s="222"/>
      <c r="B12" s="205" t="s">
        <v>305</v>
      </c>
      <c r="C12" s="206"/>
      <c r="D12" s="21">
        <v>2</v>
      </c>
      <c r="E12" s="165">
        <v>1.1</v>
      </c>
      <c r="F12" s="93"/>
      <c r="G12" s="207"/>
      <c r="H12" s="205" t="s">
        <v>306</v>
      </c>
      <c r="I12" s="206"/>
      <c r="J12" s="126">
        <v>1</v>
      </c>
      <c r="K12" s="165">
        <v>0.5</v>
      </c>
    </row>
    <row r="13" spans="1:11" s="2" customFormat="1" ht="12">
      <c r="A13" s="222"/>
      <c r="B13" s="208" t="s">
        <v>303</v>
      </c>
      <c r="C13" s="209"/>
      <c r="D13" s="217">
        <v>5</v>
      </c>
      <c r="E13" s="165">
        <v>2.5</v>
      </c>
      <c r="F13" s="93"/>
      <c r="G13" s="207"/>
      <c r="H13" s="205" t="s">
        <v>304</v>
      </c>
      <c r="I13" s="206"/>
      <c r="J13" s="126">
        <v>1</v>
      </c>
      <c r="K13" s="167" t="s">
        <v>429</v>
      </c>
    </row>
    <row r="14" spans="1:11" s="2" customFormat="1" ht="12">
      <c r="A14" s="222"/>
      <c r="B14" s="210"/>
      <c r="C14" s="211"/>
      <c r="D14" s="218"/>
      <c r="E14" s="165">
        <v>1.7</v>
      </c>
      <c r="F14" s="93"/>
      <c r="G14" s="207"/>
      <c r="H14" s="205" t="s">
        <v>302</v>
      </c>
      <c r="I14" s="206"/>
      <c r="J14" s="126">
        <v>1</v>
      </c>
      <c r="K14" s="167" t="s">
        <v>427</v>
      </c>
    </row>
    <row r="15" spans="1:11" s="2" customFormat="1" ht="12">
      <c r="A15" s="222"/>
      <c r="B15" s="208" t="s">
        <v>301</v>
      </c>
      <c r="C15" s="209"/>
      <c r="D15" s="212">
        <v>5</v>
      </c>
      <c r="E15" s="165">
        <v>1.8</v>
      </c>
      <c r="F15" s="93"/>
      <c r="G15" s="207"/>
      <c r="H15" s="205" t="s">
        <v>359</v>
      </c>
      <c r="I15" s="206"/>
      <c r="J15" s="126">
        <v>1</v>
      </c>
      <c r="K15" s="167" t="s">
        <v>427</v>
      </c>
    </row>
    <row r="16" spans="1:11" s="2" customFormat="1" ht="12">
      <c r="A16" s="222"/>
      <c r="B16" s="210"/>
      <c r="C16" s="211"/>
      <c r="D16" s="213"/>
      <c r="E16" s="165">
        <v>1.8</v>
      </c>
      <c r="F16" s="93"/>
      <c r="G16" s="207"/>
      <c r="H16" s="205" t="s">
        <v>299</v>
      </c>
      <c r="I16" s="206"/>
      <c r="J16" s="126">
        <v>12</v>
      </c>
      <c r="K16" s="165">
        <v>1</v>
      </c>
    </row>
    <row r="17" spans="1:11" s="2" customFormat="1" ht="12">
      <c r="A17" s="222"/>
      <c r="B17" s="205" t="s">
        <v>300</v>
      </c>
      <c r="C17" s="206"/>
      <c r="D17" s="21">
        <v>5</v>
      </c>
      <c r="E17" s="165">
        <v>3</v>
      </c>
      <c r="F17" s="93"/>
      <c r="G17" s="207"/>
      <c r="H17" s="205" t="s">
        <v>297</v>
      </c>
      <c r="I17" s="206"/>
      <c r="J17" s="126">
        <v>2</v>
      </c>
      <c r="K17" s="165">
        <v>0.7</v>
      </c>
    </row>
    <row r="18" spans="1:11" s="2" customFormat="1" ht="12">
      <c r="A18" s="222"/>
      <c r="B18" s="205" t="s">
        <v>298</v>
      </c>
      <c r="C18" s="206"/>
      <c r="D18" s="21">
        <v>5</v>
      </c>
      <c r="E18" s="165">
        <v>2.8</v>
      </c>
      <c r="F18" s="93"/>
      <c r="G18" s="207"/>
      <c r="H18" s="214" t="s">
        <v>362</v>
      </c>
      <c r="I18" s="214" t="s">
        <v>360</v>
      </c>
      <c r="J18" s="212">
        <v>2</v>
      </c>
      <c r="K18" s="165">
        <v>0.5</v>
      </c>
    </row>
    <row r="19" spans="1:11" s="2" customFormat="1" ht="12">
      <c r="A19" s="222"/>
      <c r="B19" s="205" t="s">
        <v>296</v>
      </c>
      <c r="C19" s="206"/>
      <c r="D19" s="21">
        <v>3</v>
      </c>
      <c r="E19" s="165">
        <v>1.7</v>
      </c>
      <c r="F19" s="93"/>
      <c r="G19" s="207"/>
      <c r="H19" s="216"/>
      <c r="I19" s="215"/>
      <c r="J19" s="213"/>
      <c r="K19" s="165">
        <v>0.8</v>
      </c>
    </row>
    <row r="20" spans="1:11" s="2" customFormat="1" ht="12">
      <c r="A20" s="222"/>
      <c r="B20" s="205" t="s">
        <v>295</v>
      </c>
      <c r="C20" s="206"/>
      <c r="D20" s="21">
        <v>5</v>
      </c>
      <c r="E20" s="165">
        <v>1.8</v>
      </c>
      <c r="F20" s="93"/>
      <c r="G20" s="207"/>
      <c r="H20" s="215"/>
      <c r="I20" s="133" t="s">
        <v>361</v>
      </c>
      <c r="J20" s="126">
        <v>2</v>
      </c>
      <c r="K20" s="165">
        <v>0.8</v>
      </c>
    </row>
    <row r="21" spans="1:11" s="2" customFormat="1" ht="12">
      <c r="A21" s="222"/>
      <c r="B21" s="205" t="s">
        <v>425</v>
      </c>
      <c r="C21" s="206"/>
      <c r="D21" s="21">
        <v>3</v>
      </c>
      <c r="E21" s="165">
        <v>1.3</v>
      </c>
      <c r="F21" s="93"/>
      <c r="G21" s="207"/>
      <c r="H21" s="205" t="s">
        <v>293</v>
      </c>
      <c r="I21" s="206"/>
      <c r="J21" s="126">
        <v>2</v>
      </c>
      <c r="K21" s="165">
        <v>0.7</v>
      </c>
    </row>
    <row r="22" spans="1:11" s="2" customFormat="1" ht="12">
      <c r="A22" s="222"/>
      <c r="B22" s="205" t="s">
        <v>294</v>
      </c>
      <c r="C22" s="206"/>
      <c r="D22" s="21">
        <v>5</v>
      </c>
      <c r="E22" s="165">
        <v>1.7</v>
      </c>
      <c r="F22" s="93"/>
      <c r="G22" s="207"/>
      <c r="H22" s="205" t="s">
        <v>291</v>
      </c>
      <c r="I22" s="206"/>
      <c r="J22" s="126">
        <v>2</v>
      </c>
      <c r="K22" s="165">
        <v>0.7</v>
      </c>
    </row>
    <row r="23" spans="1:11" s="2" customFormat="1" ht="12">
      <c r="A23" s="222"/>
      <c r="B23" s="205" t="s">
        <v>292</v>
      </c>
      <c r="C23" s="206"/>
      <c r="D23" s="21">
        <v>3</v>
      </c>
      <c r="E23" s="165">
        <v>1.4</v>
      </c>
      <c r="F23" s="93"/>
      <c r="G23" s="207"/>
      <c r="H23" s="205" t="s">
        <v>289</v>
      </c>
      <c r="I23" s="206"/>
      <c r="J23" s="126">
        <v>2</v>
      </c>
      <c r="K23" s="167" t="s">
        <v>427</v>
      </c>
    </row>
    <row r="24" spans="1:11" s="2" customFormat="1" ht="12">
      <c r="A24" s="222"/>
      <c r="B24" s="205" t="s">
        <v>290</v>
      </c>
      <c r="C24" s="206"/>
      <c r="D24" s="21">
        <v>2</v>
      </c>
      <c r="E24" s="165">
        <v>1.5</v>
      </c>
      <c r="F24" s="93"/>
      <c r="G24" s="207"/>
      <c r="H24" s="205" t="s">
        <v>287</v>
      </c>
      <c r="I24" s="206"/>
      <c r="J24" s="126">
        <v>2</v>
      </c>
      <c r="K24" s="165">
        <v>0.6</v>
      </c>
    </row>
    <row r="25" spans="1:11" s="2" customFormat="1" ht="12">
      <c r="A25" s="222"/>
      <c r="B25" s="205" t="s">
        <v>288</v>
      </c>
      <c r="C25" s="206"/>
      <c r="D25" s="21">
        <v>2</v>
      </c>
      <c r="E25" s="165">
        <v>1.5</v>
      </c>
      <c r="F25" s="93"/>
      <c r="G25" s="207"/>
      <c r="H25" s="205" t="s">
        <v>285</v>
      </c>
      <c r="I25" s="206"/>
      <c r="J25" s="126">
        <v>2</v>
      </c>
      <c r="K25" s="165">
        <v>0.8</v>
      </c>
    </row>
    <row r="26" spans="1:11" s="2" customFormat="1" ht="12">
      <c r="A26" s="222"/>
      <c r="B26" s="205" t="s">
        <v>286</v>
      </c>
      <c r="C26" s="206"/>
      <c r="D26" s="21">
        <v>2</v>
      </c>
      <c r="E26" s="165">
        <v>1.3</v>
      </c>
      <c r="F26" s="93"/>
      <c r="G26" s="207"/>
      <c r="H26" s="205" t="s">
        <v>283</v>
      </c>
      <c r="I26" s="206"/>
      <c r="J26" s="126">
        <v>2</v>
      </c>
      <c r="K26" s="165">
        <v>0.8</v>
      </c>
    </row>
    <row r="27" spans="1:11" s="2" customFormat="1" ht="12">
      <c r="A27" s="222"/>
      <c r="B27" s="205" t="s">
        <v>284</v>
      </c>
      <c r="C27" s="206"/>
      <c r="D27" s="21">
        <v>2</v>
      </c>
      <c r="E27" s="165">
        <v>1.2</v>
      </c>
      <c r="F27" s="93"/>
      <c r="G27" s="207"/>
      <c r="H27" s="205" t="s">
        <v>281</v>
      </c>
      <c r="I27" s="206"/>
      <c r="J27" s="126">
        <v>2</v>
      </c>
      <c r="K27" s="165">
        <v>0.9</v>
      </c>
    </row>
    <row r="28" spans="1:11" s="2" customFormat="1" ht="12">
      <c r="A28" s="222"/>
      <c r="B28" s="205" t="s">
        <v>282</v>
      </c>
      <c r="C28" s="206"/>
      <c r="D28" s="21">
        <v>2</v>
      </c>
      <c r="E28" s="165">
        <v>2.7</v>
      </c>
      <c r="F28" s="93"/>
      <c r="G28" s="207"/>
      <c r="H28" s="205" t="s">
        <v>279</v>
      </c>
      <c r="I28" s="206"/>
      <c r="J28" s="126">
        <v>5</v>
      </c>
      <c r="K28" s="165">
        <v>1</v>
      </c>
    </row>
    <row r="29" spans="1:11" s="2" customFormat="1" ht="12">
      <c r="A29" s="222"/>
      <c r="B29" s="208" t="s">
        <v>280</v>
      </c>
      <c r="C29" s="209"/>
      <c r="D29" s="212">
        <v>2</v>
      </c>
      <c r="E29" s="167" t="s">
        <v>489</v>
      </c>
      <c r="F29" s="93"/>
      <c r="G29" s="207"/>
      <c r="H29" s="205" t="s">
        <v>277</v>
      </c>
      <c r="I29" s="206"/>
      <c r="J29" s="126">
        <v>8</v>
      </c>
      <c r="K29" s="165">
        <v>2.3</v>
      </c>
    </row>
    <row r="30" spans="1:11" s="2" customFormat="1" ht="12">
      <c r="A30" s="222"/>
      <c r="B30" s="210"/>
      <c r="C30" s="211"/>
      <c r="D30" s="213"/>
      <c r="E30" s="167" t="s">
        <v>490</v>
      </c>
      <c r="F30" s="93"/>
      <c r="G30" s="207"/>
      <c r="H30" s="205" t="s">
        <v>274</v>
      </c>
      <c r="I30" s="206"/>
      <c r="J30" s="126">
        <v>8</v>
      </c>
      <c r="K30" s="165">
        <v>4.4</v>
      </c>
    </row>
    <row r="31" spans="1:11" s="2" customFormat="1" ht="12">
      <c r="A31" s="222"/>
      <c r="B31" s="205" t="s">
        <v>278</v>
      </c>
      <c r="C31" s="206"/>
      <c r="D31" s="21">
        <v>2</v>
      </c>
      <c r="E31" s="165">
        <v>0.5</v>
      </c>
      <c r="F31" s="93"/>
      <c r="G31" s="207" t="s">
        <v>275</v>
      </c>
      <c r="H31" s="205" t="s">
        <v>272</v>
      </c>
      <c r="I31" s="206"/>
      <c r="J31" s="126">
        <v>8</v>
      </c>
      <c r="K31" s="165">
        <v>0.9</v>
      </c>
    </row>
    <row r="32" spans="1:11" s="2" customFormat="1" ht="12">
      <c r="A32" s="222"/>
      <c r="B32" s="205" t="s">
        <v>276</v>
      </c>
      <c r="C32" s="206"/>
      <c r="D32" s="21">
        <v>2</v>
      </c>
      <c r="E32" s="165">
        <v>0.5</v>
      </c>
      <c r="F32" s="93"/>
      <c r="G32" s="207"/>
      <c r="H32" s="205" t="s">
        <v>270</v>
      </c>
      <c r="I32" s="206"/>
      <c r="J32" s="126">
        <v>2</v>
      </c>
      <c r="K32" s="165">
        <v>0.9</v>
      </c>
    </row>
    <row r="33" spans="1:11" s="2" customFormat="1" ht="12">
      <c r="A33" s="222"/>
      <c r="B33" s="205" t="s">
        <v>273</v>
      </c>
      <c r="C33" s="206"/>
      <c r="D33" s="21">
        <v>5</v>
      </c>
      <c r="E33" s="165">
        <v>0.6</v>
      </c>
      <c r="F33" s="93"/>
      <c r="G33" s="207"/>
      <c r="H33" s="205" t="s">
        <v>268</v>
      </c>
      <c r="I33" s="206"/>
      <c r="J33" s="126">
        <v>8</v>
      </c>
      <c r="K33" s="165">
        <v>1.2</v>
      </c>
    </row>
    <row r="34" spans="1:11" s="2" customFormat="1" ht="12">
      <c r="A34" s="222"/>
      <c r="B34" s="205" t="s">
        <v>271</v>
      </c>
      <c r="C34" s="206"/>
      <c r="D34" s="21">
        <v>2</v>
      </c>
      <c r="E34" s="165">
        <v>0.7</v>
      </c>
      <c r="F34" s="93"/>
      <c r="G34" s="93"/>
      <c r="H34" s="93"/>
      <c r="I34" s="93"/>
      <c r="J34" s="93"/>
      <c r="K34" s="93"/>
    </row>
    <row r="35" spans="1:11" ht="13.5">
      <c r="A35" s="222"/>
      <c r="B35" s="205" t="s">
        <v>269</v>
      </c>
      <c r="C35" s="206"/>
      <c r="D35" s="21">
        <v>2</v>
      </c>
      <c r="E35" s="167" t="s">
        <v>427</v>
      </c>
      <c r="F35" s="23"/>
      <c r="G35" s="93"/>
      <c r="H35" s="93"/>
      <c r="I35" s="93"/>
      <c r="J35" s="93"/>
      <c r="K35" s="93"/>
    </row>
    <row r="36" spans="1:11" ht="13.5">
      <c r="A36" s="223"/>
      <c r="B36" s="205" t="s">
        <v>426</v>
      </c>
      <c r="C36" s="206"/>
      <c r="D36" s="21">
        <v>1</v>
      </c>
      <c r="E36" s="167" t="s">
        <v>427</v>
      </c>
      <c r="F36" s="23"/>
      <c r="G36" s="93"/>
      <c r="H36" s="93"/>
      <c r="I36" s="93"/>
      <c r="J36" s="93"/>
      <c r="K36" s="93"/>
    </row>
    <row r="37" spans="1:11" ht="13.5">
      <c r="A37" s="214" t="s">
        <v>267</v>
      </c>
      <c r="B37" s="205" t="s">
        <v>266</v>
      </c>
      <c r="C37" s="206"/>
      <c r="D37" s="21">
        <v>8</v>
      </c>
      <c r="E37" s="165">
        <v>2.2</v>
      </c>
      <c r="F37" s="23"/>
      <c r="G37" s="93" t="s">
        <v>421</v>
      </c>
      <c r="H37" s="93"/>
      <c r="I37" s="93"/>
      <c r="J37" s="93"/>
      <c r="K37" s="93"/>
    </row>
    <row r="38" spans="1:11" ht="13.5">
      <c r="A38" s="216"/>
      <c r="B38" s="205" t="s">
        <v>265</v>
      </c>
      <c r="C38" s="206"/>
      <c r="D38" s="21">
        <v>8</v>
      </c>
      <c r="E38" s="165">
        <v>3.1</v>
      </c>
      <c r="F38" s="23"/>
      <c r="G38" s="93" t="s">
        <v>491</v>
      </c>
      <c r="H38" s="93"/>
      <c r="I38" s="93"/>
      <c r="J38" s="93"/>
      <c r="K38" s="93"/>
    </row>
    <row r="39" spans="1:11" ht="13.5">
      <c r="A39" s="215"/>
      <c r="B39" s="205" t="s">
        <v>264</v>
      </c>
      <c r="C39" s="206"/>
      <c r="D39" s="21">
        <v>8</v>
      </c>
      <c r="E39" s="165">
        <v>1.8</v>
      </c>
      <c r="G39" s="149"/>
      <c r="H39" s="23"/>
      <c r="I39" s="23"/>
      <c r="J39" s="23"/>
      <c r="K39" s="23"/>
    </row>
    <row r="40" spans="7:11" ht="13.5">
      <c r="G40" s="23"/>
      <c r="H40" s="23"/>
      <c r="I40" s="23"/>
      <c r="J40" s="23"/>
      <c r="K40" s="23"/>
    </row>
  </sheetData>
  <sheetProtection/>
  <mergeCells count="72">
    <mergeCell ref="A37:A39"/>
    <mergeCell ref="G4:G5"/>
    <mergeCell ref="B36:C36"/>
    <mergeCell ref="A7:A36"/>
    <mergeCell ref="D29:D30"/>
    <mergeCell ref="J8:J10"/>
    <mergeCell ref="J18:J19"/>
    <mergeCell ref="B4:B5"/>
    <mergeCell ref="I8:I10"/>
    <mergeCell ref="H6:H10"/>
    <mergeCell ref="B6:C6"/>
    <mergeCell ref="B10:C10"/>
    <mergeCell ref="B11:C11"/>
    <mergeCell ref="B12:C12"/>
    <mergeCell ref="B13:C14"/>
    <mergeCell ref="B9:C9"/>
    <mergeCell ref="B22:C22"/>
    <mergeCell ref="B21:C21"/>
    <mergeCell ref="B7:B8"/>
    <mergeCell ref="D7:D8"/>
    <mergeCell ref="D13:D14"/>
    <mergeCell ref="C7:C8"/>
    <mergeCell ref="A4:A6"/>
    <mergeCell ref="H4:I4"/>
    <mergeCell ref="H5:I5"/>
    <mergeCell ref="B23:C23"/>
    <mergeCell ref="B24:C24"/>
    <mergeCell ref="B25:C25"/>
    <mergeCell ref="H17:I17"/>
    <mergeCell ref="I18:I19"/>
    <mergeCell ref="H18:H20"/>
    <mergeCell ref="H21:I21"/>
    <mergeCell ref="B27:C27"/>
    <mergeCell ref="B28:C28"/>
    <mergeCell ref="D15:D16"/>
    <mergeCell ref="B34:C34"/>
    <mergeCell ref="B35:C35"/>
    <mergeCell ref="B15:C16"/>
    <mergeCell ref="B17:C17"/>
    <mergeCell ref="B18:C18"/>
    <mergeCell ref="B19:C19"/>
    <mergeCell ref="B20:C20"/>
    <mergeCell ref="H15:I15"/>
    <mergeCell ref="H16:I16"/>
    <mergeCell ref="B37:C37"/>
    <mergeCell ref="B38:C38"/>
    <mergeCell ref="B39:C39"/>
    <mergeCell ref="B29:C30"/>
    <mergeCell ref="B31:C31"/>
    <mergeCell ref="B32:C32"/>
    <mergeCell ref="B33:C33"/>
    <mergeCell ref="B26:C26"/>
    <mergeCell ref="H28:I28"/>
    <mergeCell ref="H29:I29"/>
    <mergeCell ref="B3:C3"/>
    <mergeCell ref="H3:I3"/>
    <mergeCell ref="H11:I11"/>
    <mergeCell ref="H12:I12"/>
    <mergeCell ref="H13:I13"/>
    <mergeCell ref="H14:I14"/>
    <mergeCell ref="G6:G30"/>
    <mergeCell ref="H30:I30"/>
    <mergeCell ref="H22:I22"/>
    <mergeCell ref="H23:I23"/>
    <mergeCell ref="H31:I31"/>
    <mergeCell ref="H32:I32"/>
    <mergeCell ref="H33:I33"/>
    <mergeCell ref="G31:G33"/>
    <mergeCell ref="H24:I24"/>
    <mergeCell ref="H25:I25"/>
    <mergeCell ref="H26:I26"/>
    <mergeCell ref="H27:I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8.125" style="2" customWidth="1"/>
    <col min="3" max="4" width="10.625" style="2" customWidth="1"/>
    <col min="5" max="5" width="8.125" style="2" customWidth="1"/>
    <col min="6" max="6" width="12.625" style="2" customWidth="1"/>
    <col min="7" max="7" width="8.125" style="2" customWidth="1"/>
    <col min="8" max="8" width="4.75390625" style="3" customWidth="1"/>
    <col min="9" max="9" width="10.375" style="2" customWidth="1"/>
    <col min="10" max="10" width="8.125" style="2" customWidth="1"/>
    <col min="11" max="12" width="10.625" style="2" customWidth="1"/>
    <col min="13" max="13" width="8.125" style="2" customWidth="1"/>
    <col min="14" max="14" width="12.625" style="2" customWidth="1"/>
    <col min="15" max="15" width="8.125" style="2" customWidth="1"/>
    <col min="16" max="16384" width="9.00390625" style="2" customWidth="1"/>
  </cols>
  <sheetData>
    <row r="1" ht="14.25">
      <c r="A1" s="25" t="s">
        <v>141</v>
      </c>
    </row>
    <row r="3" spans="1:15" ht="12">
      <c r="A3" s="171"/>
      <c r="B3" s="226" t="s">
        <v>349</v>
      </c>
      <c r="C3" s="226"/>
      <c r="D3" s="226"/>
      <c r="E3" s="226"/>
      <c r="F3" s="226"/>
      <c r="G3" s="226"/>
      <c r="H3" s="11"/>
      <c r="I3" s="171"/>
      <c r="J3" s="226" t="s">
        <v>187</v>
      </c>
      <c r="K3" s="226"/>
      <c r="L3" s="226"/>
      <c r="M3" s="226"/>
      <c r="N3" s="226"/>
      <c r="O3" s="226"/>
    </row>
    <row r="4" spans="1:15" ht="12">
      <c r="A4" s="172"/>
      <c r="B4" s="12" t="s">
        <v>183</v>
      </c>
      <c r="C4" s="12" t="s">
        <v>350</v>
      </c>
      <c r="D4" s="12" t="s">
        <v>351</v>
      </c>
      <c r="E4" s="12" t="s">
        <v>184</v>
      </c>
      <c r="F4" s="12" t="s">
        <v>352</v>
      </c>
      <c r="G4" s="13" t="s">
        <v>138</v>
      </c>
      <c r="H4" s="14"/>
      <c r="I4" s="172"/>
      <c r="J4" s="12" t="s">
        <v>183</v>
      </c>
      <c r="K4" s="12" t="s">
        <v>350</v>
      </c>
      <c r="L4" s="12" t="s">
        <v>351</v>
      </c>
      <c r="M4" s="12" t="s">
        <v>184</v>
      </c>
      <c r="N4" s="12" t="s">
        <v>352</v>
      </c>
      <c r="O4" s="13" t="s">
        <v>138</v>
      </c>
    </row>
    <row r="5" spans="1:15" ht="12">
      <c r="A5" s="31" t="s">
        <v>139</v>
      </c>
      <c r="B5" s="15">
        <v>22</v>
      </c>
      <c r="C5" s="15">
        <v>138</v>
      </c>
      <c r="D5" s="15">
        <v>2161</v>
      </c>
      <c r="E5" s="15">
        <v>416</v>
      </c>
      <c r="F5" s="15">
        <v>43</v>
      </c>
      <c r="G5" s="16">
        <v>2780</v>
      </c>
      <c r="H5" s="17"/>
      <c r="I5" s="33" t="s">
        <v>79</v>
      </c>
      <c r="J5" s="15">
        <v>190</v>
      </c>
      <c r="K5" s="15">
        <v>695</v>
      </c>
      <c r="L5" s="15">
        <v>669</v>
      </c>
      <c r="M5" s="15">
        <v>507</v>
      </c>
      <c r="N5" s="15">
        <v>45</v>
      </c>
      <c r="O5" s="16">
        <v>2106</v>
      </c>
    </row>
    <row r="6" spans="1:15" ht="12">
      <c r="A6" s="33" t="s">
        <v>140</v>
      </c>
      <c r="B6" s="15">
        <v>76</v>
      </c>
      <c r="C6" s="15">
        <v>272</v>
      </c>
      <c r="D6" s="15">
        <v>1439</v>
      </c>
      <c r="E6" s="15">
        <v>244</v>
      </c>
      <c r="F6" s="15">
        <v>55</v>
      </c>
      <c r="G6" s="16">
        <v>2085</v>
      </c>
      <c r="H6" s="17"/>
      <c r="I6" s="33" t="s">
        <v>80</v>
      </c>
      <c r="J6" s="15">
        <v>48</v>
      </c>
      <c r="K6" s="15">
        <v>227</v>
      </c>
      <c r="L6" s="15">
        <v>321</v>
      </c>
      <c r="M6" s="15">
        <v>89</v>
      </c>
      <c r="N6" s="15">
        <v>9</v>
      </c>
      <c r="O6" s="16">
        <v>694</v>
      </c>
    </row>
    <row r="7" spans="1:15" ht="12">
      <c r="A7" s="33" t="s">
        <v>81</v>
      </c>
      <c r="B7" s="15">
        <v>78</v>
      </c>
      <c r="C7" s="15">
        <v>473</v>
      </c>
      <c r="D7" s="15">
        <v>2598</v>
      </c>
      <c r="E7" s="15">
        <v>510</v>
      </c>
      <c r="F7" s="15">
        <v>81</v>
      </c>
      <c r="G7" s="16">
        <v>3740</v>
      </c>
      <c r="H7" s="17"/>
      <c r="I7" s="33" t="s">
        <v>82</v>
      </c>
      <c r="J7" s="15">
        <v>15</v>
      </c>
      <c r="K7" s="15">
        <v>203</v>
      </c>
      <c r="L7" s="15">
        <v>233</v>
      </c>
      <c r="M7" s="15">
        <v>66</v>
      </c>
      <c r="N7" s="15">
        <v>9</v>
      </c>
      <c r="O7" s="16">
        <v>526</v>
      </c>
    </row>
    <row r="8" spans="1:15" ht="12">
      <c r="A8" s="33" t="s">
        <v>83</v>
      </c>
      <c r="B8" s="15">
        <v>51</v>
      </c>
      <c r="C8" s="15">
        <v>543</v>
      </c>
      <c r="D8" s="15">
        <v>1653</v>
      </c>
      <c r="E8" s="15">
        <v>377</v>
      </c>
      <c r="F8" s="15">
        <v>78</v>
      </c>
      <c r="G8" s="16">
        <v>2702</v>
      </c>
      <c r="H8" s="17"/>
      <c r="I8" s="33" t="s">
        <v>84</v>
      </c>
      <c r="J8" s="15">
        <v>20</v>
      </c>
      <c r="K8" s="15">
        <v>237</v>
      </c>
      <c r="L8" s="15">
        <v>255</v>
      </c>
      <c r="M8" s="15">
        <v>77</v>
      </c>
      <c r="N8" s="15">
        <v>12</v>
      </c>
      <c r="O8" s="16">
        <v>602</v>
      </c>
    </row>
    <row r="9" spans="1:15" ht="12">
      <c r="A9" s="33" t="s">
        <v>85</v>
      </c>
      <c r="B9" s="15">
        <v>29</v>
      </c>
      <c r="C9" s="15">
        <v>329</v>
      </c>
      <c r="D9" s="15">
        <v>620</v>
      </c>
      <c r="E9" s="15">
        <v>100</v>
      </c>
      <c r="F9" s="15">
        <v>34</v>
      </c>
      <c r="G9" s="16">
        <v>1112</v>
      </c>
      <c r="H9" s="17"/>
      <c r="I9" s="33" t="s">
        <v>86</v>
      </c>
      <c r="J9" s="15">
        <v>97</v>
      </c>
      <c r="K9" s="15">
        <v>146</v>
      </c>
      <c r="L9" s="15">
        <v>132</v>
      </c>
      <c r="M9" s="15">
        <v>130</v>
      </c>
      <c r="N9" s="15">
        <v>17</v>
      </c>
      <c r="O9" s="16">
        <v>521</v>
      </c>
    </row>
    <row r="10" spans="1:15" ht="12">
      <c r="A10" s="33" t="s">
        <v>87</v>
      </c>
      <c r="B10" s="15">
        <v>45</v>
      </c>
      <c r="C10" s="15">
        <v>334</v>
      </c>
      <c r="D10" s="15">
        <v>522</v>
      </c>
      <c r="E10" s="15">
        <v>175</v>
      </c>
      <c r="F10" s="15">
        <v>40</v>
      </c>
      <c r="G10" s="16">
        <v>1116</v>
      </c>
      <c r="H10" s="17"/>
      <c r="I10" s="33" t="s">
        <v>88</v>
      </c>
      <c r="J10" s="15">
        <v>184</v>
      </c>
      <c r="K10" s="15">
        <v>312</v>
      </c>
      <c r="L10" s="15">
        <v>305</v>
      </c>
      <c r="M10" s="15">
        <v>172</v>
      </c>
      <c r="N10" s="15">
        <v>7</v>
      </c>
      <c r="O10" s="16">
        <v>979</v>
      </c>
    </row>
    <row r="11" spans="1:15" ht="12">
      <c r="A11" s="33" t="s">
        <v>89</v>
      </c>
      <c r="B11" s="15">
        <v>168</v>
      </c>
      <c r="C11" s="15">
        <v>365</v>
      </c>
      <c r="D11" s="15">
        <v>328</v>
      </c>
      <c r="E11" s="15">
        <v>210</v>
      </c>
      <c r="F11" s="15">
        <v>39</v>
      </c>
      <c r="G11" s="16">
        <v>1110</v>
      </c>
      <c r="H11" s="17"/>
      <c r="I11" s="33" t="s">
        <v>90</v>
      </c>
      <c r="J11" s="15">
        <v>148</v>
      </c>
      <c r="K11" s="15">
        <v>127</v>
      </c>
      <c r="L11" s="15">
        <v>127</v>
      </c>
      <c r="M11" s="15">
        <v>58</v>
      </c>
      <c r="N11" s="15">
        <v>7</v>
      </c>
      <c r="O11" s="16">
        <v>466</v>
      </c>
    </row>
    <row r="12" spans="1:15" ht="12">
      <c r="A12" s="33" t="s">
        <v>91</v>
      </c>
      <c r="B12" s="15">
        <v>233</v>
      </c>
      <c r="C12" s="15">
        <v>640</v>
      </c>
      <c r="D12" s="15">
        <v>1473</v>
      </c>
      <c r="E12" s="15">
        <v>388</v>
      </c>
      <c r="F12" s="15">
        <v>71</v>
      </c>
      <c r="G12" s="16">
        <v>2805</v>
      </c>
      <c r="H12" s="17"/>
      <c r="I12" s="33" t="s">
        <v>92</v>
      </c>
      <c r="J12" s="15">
        <v>37</v>
      </c>
      <c r="K12" s="15">
        <v>292</v>
      </c>
      <c r="L12" s="15">
        <v>213</v>
      </c>
      <c r="M12" s="15">
        <v>119</v>
      </c>
      <c r="N12" s="15">
        <v>11</v>
      </c>
      <c r="O12" s="16">
        <v>673</v>
      </c>
    </row>
    <row r="13" spans="1:15" ht="12">
      <c r="A13" s="33" t="s">
        <v>93</v>
      </c>
      <c r="B13" s="15">
        <v>72</v>
      </c>
      <c r="C13" s="15">
        <v>537</v>
      </c>
      <c r="D13" s="15">
        <v>886</v>
      </c>
      <c r="E13" s="15">
        <v>344</v>
      </c>
      <c r="F13" s="15">
        <v>56</v>
      </c>
      <c r="G13" s="16">
        <v>1896</v>
      </c>
      <c r="H13" s="17"/>
      <c r="I13" s="33" t="s">
        <v>94</v>
      </c>
      <c r="J13" s="15">
        <v>70</v>
      </c>
      <c r="K13" s="15">
        <v>509</v>
      </c>
      <c r="L13" s="15">
        <v>351</v>
      </c>
      <c r="M13" s="15">
        <v>193</v>
      </c>
      <c r="N13" s="15">
        <v>38</v>
      </c>
      <c r="O13" s="16">
        <v>1160</v>
      </c>
    </row>
    <row r="14" spans="1:15" ht="12">
      <c r="A14" s="33" t="s">
        <v>95</v>
      </c>
      <c r="B14" s="15">
        <v>33</v>
      </c>
      <c r="C14" s="15">
        <v>421</v>
      </c>
      <c r="D14" s="15">
        <v>367</v>
      </c>
      <c r="E14" s="15">
        <v>152</v>
      </c>
      <c r="F14" s="15">
        <v>38</v>
      </c>
      <c r="G14" s="16">
        <v>1010</v>
      </c>
      <c r="H14" s="17"/>
      <c r="I14" s="33" t="s">
        <v>96</v>
      </c>
      <c r="J14" s="15">
        <v>10</v>
      </c>
      <c r="K14" s="15">
        <v>154</v>
      </c>
      <c r="L14" s="15">
        <v>92</v>
      </c>
      <c r="M14" s="15">
        <v>34</v>
      </c>
      <c r="N14" s="15">
        <v>4</v>
      </c>
      <c r="O14" s="16">
        <v>294</v>
      </c>
    </row>
    <row r="15" spans="1:15" ht="12">
      <c r="A15" s="33" t="s">
        <v>97</v>
      </c>
      <c r="B15" s="15">
        <v>280</v>
      </c>
      <c r="C15" s="15">
        <v>954</v>
      </c>
      <c r="D15" s="15">
        <v>1110</v>
      </c>
      <c r="E15" s="15">
        <v>467</v>
      </c>
      <c r="F15" s="15">
        <v>100</v>
      </c>
      <c r="G15" s="16">
        <v>2911</v>
      </c>
      <c r="H15" s="17"/>
      <c r="I15" s="33" t="s">
        <v>98</v>
      </c>
      <c r="J15" s="15">
        <v>52</v>
      </c>
      <c r="K15" s="15">
        <v>228</v>
      </c>
      <c r="L15" s="15">
        <v>189</v>
      </c>
      <c r="M15" s="15">
        <v>56</v>
      </c>
      <c r="N15" s="15">
        <v>19</v>
      </c>
      <c r="O15" s="16">
        <v>545</v>
      </c>
    </row>
    <row r="16" spans="1:15" ht="12">
      <c r="A16" s="33" t="s">
        <v>99</v>
      </c>
      <c r="B16" s="15">
        <v>77</v>
      </c>
      <c r="C16" s="15">
        <v>1281</v>
      </c>
      <c r="D16" s="15">
        <v>725</v>
      </c>
      <c r="E16" s="15">
        <v>443</v>
      </c>
      <c r="F16" s="15">
        <v>111</v>
      </c>
      <c r="G16" s="16">
        <v>2637</v>
      </c>
      <c r="H16" s="17"/>
      <c r="I16" s="33" t="s">
        <v>100</v>
      </c>
      <c r="J16" s="15">
        <v>113</v>
      </c>
      <c r="K16" s="15">
        <v>216</v>
      </c>
      <c r="L16" s="15">
        <v>117</v>
      </c>
      <c r="M16" s="15">
        <v>127</v>
      </c>
      <c r="N16" s="15">
        <v>18</v>
      </c>
      <c r="O16" s="16">
        <v>591</v>
      </c>
    </row>
    <row r="17" spans="1:15" ht="12">
      <c r="A17" s="33" t="s">
        <v>101</v>
      </c>
      <c r="B17" s="15">
        <v>27</v>
      </c>
      <c r="C17" s="15">
        <v>431</v>
      </c>
      <c r="D17" s="15">
        <v>1155</v>
      </c>
      <c r="E17" s="15">
        <v>374</v>
      </c>
      <c r="F17" s="15">
        <v>60</v>
      </c>
      <c r="G17" s="16">
        <v>2047</v>
      </c>
      <c r="H17" s="17"/>
      <c r="I17" s="33" t="s">
        <v>102</v>
      </c>
      <c r="J17" s="15">
        <v>52</v>
      </c>
      <c r="K17" s="15">
        <v>174</v>
      </c>
      <c r="L17" s="15">
        <v>109</v>
      </c>
      <c r="M17" s="15">
        <v>58</v>
      </c>
      <c r="N17" s="15">
        <v>8</v>
      </c>
      <c r="O17" s="16">
        <v>400</v>
      </c>
    </row>
    <row r="18" spans="1:15" ht="12">
      <c r="A18" s="33" t="s">
        <v>103</v>
      </c>
      <c r="B18" s="15">
        <v>25</v>
      </c>
      <c r="C18" s="15">
        <v>460</v>
      </c>
      <c r="D18" s="15">
        <v>256</v>
      </c>
      <c r="E18" s="15">
        <v>121</v>
      </c>
      <c r="F18" s="15">
        <v>37</v>
      </c>
      <c r="G18" s="16">
        <v>899</v>
      </c>
      <c r="H18" s="17"/>
      <c r="I18" s="33" t="s">
        <v>104</v>
      </c>
      <c r="J18" s="15">
        <v>15</v>
      </c>
      <c r="K18" s="15">
        <v>160</v>
      </c>
      <c r="L18" s="15">
        <v>90</v>
      </c>
      <c r="M18" s="15">
        <v>41</v>
      </c>
      <c r="N18" s="15">
        <v>5</v>
      </c>
      <c r="O18" s="16">
        <v>311</v>
      </c>
    </row>
    <row r="19" spans="1:15" ht="12">
      <c r="A19" s="33" t="s">
        <v>105</v>
      </c>
      <c r="B19" s="15">
        <v>39</v>
      </c>
      <c r="C19" s="15">
        <v>792</v>
      </c>
      <c r="D19" s="15">
        <v>357</v>
      </c>
      <c r="E19" s="15">
        <v>259</v>
      </c>
      <c r="F19" s="15">
        <v>63</v>
      </c>
      <c r="G19" s="16">
        <v>1511</v>
      </c>
      <c r="H19" s="17"/>
      <c r="I19" s="33" t="s">
        <v>106</v>
      </c>
      <c r="J19" s="15">
        <v>9</v>
      </c>
      <c r="K19" s="15">
        <v>98</v>
      </c>
      <c r="L19" s="15">
        <v>78</v>
      </c>
      <c r="M19" s="15">
        <v>47</v>
      </c>
      <c r="N19" s="15">
        <v>4</v>
      </c>
      <c r="O19" s="16">
        <v>235</v>
      </c>
    </row>
    <row r="20" spans="1:15" ht="12">
      <c r="A20" s="33" t="s">
        <v>107</v>
      </c>
      <c r="B20" s="15">
        <v>31</v>
      </c>
      <c r="C20" s="15">
        <v>428</v>
      </c>
      <c r="D20" s="15">
        <v>651</v>
      </c>
      <c r="E20" s="15">
        <v>257</v>
      </c>
      <c r="F20" s="15">
        <v>49</v>
      </c>
      <c r="G20" s="16">
        <v>1416</v>
      </c>
      <c r="H20" s="17"/>
      <c r="I20" s="34" t="s">
        <v>108</v>
      </c>
      <c r="J20" s="18">
        <v>11</v>
      </c>
      <c r="K20" s="18">
        <v>66</v>
      </c>
      <c r="L20" s="18">
        <v>137</v>
      </c>
      <c r="M20" s="18">
        <v>53</v>
      </c>
      <c r="N20" s="18">
        <v>7</v>
      </c>
      <c r="O20" s="16">
        <v>274</v>
      </c>
    </row>
    <row r="21" spans="1:15" ht="12">
      <c r="A21" s="33" t="s">
        <v>109</v>
      </c>
      <c r="B21" s="15">
        <v>82</v>
      </c>
      <c r="C21" s="15">
        <v>440</v>
      </c>
      <c r="D21" s="15">
        <v>414</v>
      </c>
      <c r="E21" s="15">
        <v>154</v>
      </c>
      <c r="F21" s="15">
        <v>43</v>
      </c>
      <c r="G21" s="16">
        <v>1133</v>
      </c>
      <c r="H21" s="17"/>
      <c r="I21" s="34" t="s">
        <v>110</v>
      </c>
      <c r="J21" s="18">
        <v>8</v>
      </c>
      <c r="K21" s="18">
        <v>101</v>
      </c>
      <c r="L21" s="18">
        <v>40</v>
      </c>
      <c r="M21" s="18">
        <v>24</v>
      </c>
      <c r="N21" s="18">
        <v>9</v>
      </c>
      <c r="O21" s="16">
        <v>181</v>
      </c>
    </row>
    <row r="22" spans="1:15" ht="12">
      <c r="A22" s="33" t="s">
        <v>111</v>
      </c>
      <c r="B22" s="15">
        <v>43</v>
      </c>
      <c r="C22" s="15">
        <v>270</v>
      </c>
      <c r="D22" s="15">
        <v>190</v>
      </c>
      <c r="E22" s="15">
        <v>100</v>
      </c>
      <c r="F22" s="15">
        <v>27</v>
      </c>
      <c r="G22" s="16">
        <v>629</v>
      </c>
      <c r="H22" s="17"/>
      <c r="I22" s="34" t="s">
        <v>112</v>
      </c>
      <c r="J22" s="18">
        <v>88</v>
      </c>
      <c r="K22" s="18">
        <v>99</v>
      </c>
      <c r="L22" s="18">
        <v>34</v>
      </c>
      <c r="M22" s="18">
        <v>42</v>
      </c>
      <c r="N22" s="18">
        <v>6</v>
      </c>
      <c r="O22" s="16">
        <v>268</v>
      </c>
    </row>
    <row r="23" spans="1:15" ht="12">
      <c r="A23" s="33" t="s">
        <v>113</v>
      </c>
      <c r="B23" s="15">
        <v>314</v>
      </c>
      <c r="C23" s="15">
        <v>714</v>
      </c>
      <c r="D23" s="15">
        <v>455</v>
      </c>
      <c r="E23" s="15">
        <v>337</v>
      </c>
      <c r="F23" s="15">
        <v>69</v>
      </c>
      <c r="G23" s="16">
        <v>1889</v>
      </c>
      <c r="H23" s="17"/>
      <c r="I23" s="33" t="s">
        <v>78</v>
      </c>
      <c r="J23" s="15">
        <v>11</v>
      </c>
      <c r="K23" s="15">
        <v>87</v>
      </c>
      <c r="L23" s="15">
        <v>89</v>
      </c>
      <c r="M23" s="15">
        <v>32</v>
      </c>
      <c r="N23" s="15">
        <v>8</v>
      </c>
      <c r="O23" s="16">
        <v>227</v>
      </c>
    </row>
    <row r="24" spans="1:15" ht="12">
      <c r="A24" s="33" t="s">
        <v>114</v>
      </c>
      <c r="B24" s="15">
        <v>78</v>
      </c>
      <c r="C24" s="15">
        <v>916</v>
      </c>
      <c r="D24" s="15">
        <v>430</v>
      </c>
      <c r="E24" s="15">
        <v>304</v>
      </c>
      <c r="F24" s="15">
        <v>79</v>
      </c>
      <c r="G24" s="16">
        <v>1807</v>
      </c>
      <c r="H24" s="17"/>
      <c r="I24" s="33" t="s">
        <v>212</v>
      </c>
      <c r="J24" s="15">
        <v>83</v>
      </c>
      <c r="K24" s="15">
        <v>136</v>
      </c>
      <c r="L24" s="15">
        <v>49</v>
      </c>
      <c r="M24" s="15">
        <v>38</v>
      </c>
      <c r="N24" s="15">
        <v>11</v>
      </c>
      <c r="O24" s="16">
        <v>317</v>
      </c>
    </row>
    <row r="25" spans="1:15" ht="12">
      <c r="A25" s="33" t="s">
        <v>116</v>
      </c>
      <c r="B25" s="15">
        <v>206</v>
      </c>
      <c r="C25" s="15">
        <v>831</v>
      </c>
      <c r="D25" s="15">
        <v>522</v>
      </c>
      <c r="E25" s="15">
        <v>499</v>
      </c>
      <c r="F25" s="15">
        <v>88</v>
      </c>
      <c r="G25" s="16">
        <v>2146</v>
      </c>
      <c r="H25" s="17"/>
      <c r="I25" s="33" t="s">
        <v>213</v>
      </c>
      <c r="J25" s="15">
        <v>47</v>
      </c>
      <c r="K25" s="15">
        <v>79</v>
      </c>
      <c r="L25" s="15">
        <v>83</v>
      </c>
      <c r="M25" s="15">
        <v>38</v>
      </c>
      <c r="N25" s="15">
        <v>7</v>
      </c>
      <c r="O25" s="16">
        <v>254</v>
      </c>
    </row>
    <row r="26" spans="1:15" ht="12">
      <c r="A26" s="33" t="s">
        <v>118</v>
      </c>
      <c r="B26" s="15">
        <v>149</v>
      </c>
      <c r="C26" s="15">
        <v>554</v>
      </c>
      <c r="D26" s="15">
        <v>325</v>
      </c>
      <c r="E26" s="15">
        <v>275</v>
      </c>
      <c r="F26" s="15">
        <v>55</v>
      </c>
      <c r="G26" s="16">
        <v>1358</v>
      </c>
      <c r="H26" s="17"/>
      <c r="I26" s="33" t="s">
        <v>119</v>
      </c>
      <c r="J26" s="15">
        <v>22</v>
      </c>
      <c r="K26" s="15">
        <v>172</v>
      </c>
      <c r="L26" s="15">
        <v>393</v>
      </c>
      <c r="M26" s="15">
        <v>103</v>
      </c>
      <c r="N26" s="15">
        <v>14</v>
      </c>
      <c r="O26" s="16">
        <v>704</v>
      </c>
    </row>
    <row r="27" spans="1:15" ht="12">
      <c r="A27" s="33" t="s">
        <v>120</v>
      </c>
      <c r="B27" s="15">
        <v>232</v>
      </c>
      <c r="C27" s="15">
        <v>813</v>
      </c>
      <c r="D27" s="15">
        <v>457</v>
      </c>
      <c r="E27" s="15">
        <v>433</v>
      </c>
      <c r="F27" s="15">
        <v>85</v>
      </c>
      <c r="G27" s="16">
        <v>2021</v>
      </c>
      <c r="H27" s="17"/>
      <c r="I27" s="33" t="s">
        <v>121</v>
      </c>
      <c r="J27" s="15">
        <v>38</v>
      </c>
      <c r="K27" s="15">
        <v>104</v>
      </c>
      <c r="L27" s="15">
        <v>81</v>
      </c>
      <c r="M27" s="15">
        <v>51</v>
      </c>
      <c r="N27" s="15">
        <v>9</v>
      </c>
      <c r="O27" s="16">
        <v>282</v>
      </c>
    </row>
    <row r="28" spans="1:15" ht="12">
      <c r="A28" s="30" t="s">
        <v>185</v>
      </c>
      <c r="B28" s="7">
        <v>2390</v>
      </c>
      <c r="C28" s="7">
        <v>12936</v>
      </c>
      <c r="D28" s="7">
        <v>19094</v>
      </c>
      <c r="E28" s="7">
        <v>6939</v>
      </c>
      <c r="F28" s="7">
        <v>1401</v>
      </c>
      <c r="G28" s="16">
        <v>42760</v>
      </c>
      <c r="H28" s="19"/>
      <c r="I28" s="33" t="s">
        <v>122</v>
      </c>
      <c r="J28" s="15">
        <v>155</v>
      </c>
      <c r="K28" s="15">
        <v>61</v>
      </c>
      <c r="L28" s="15">
        <v>40</v>
      </c>
      <c r="M28" s="15">
        <v>37</v>
      </c>
      <c r="N28" s="15">
        <v>7</v>
      </c>
      <c r="O28" s="16">
        <v>300</v>
      </c>
    </row>
    <row r="29" spans="1:15" ht="12">
      <c r="A29" s="30" t="s">
        <v>400</v>
      </c>
      <c r="B29" s="7">
        <v>4106.700000000001</v>
      </c>
      <c r="C29" s="7">
        <v>18058.789999999997</v>
      </c>
      <c r="D29" s="7">
        <v>23654.110000000004</v>
      </c>
      <c r="E29" s="7">
        <v>9444.840000000002</v>
      </c>
      <c r="F29" s="7">
        <v>1729.1399999999996</v>
      </c>
      <c r="G29" s="7">
        <v>56993.58000000001</v>
      </c>
      <c r="I29" s="33" t="s">
        <v>123</v>
      </c>
      <c r="J29" s="15">
        <v>29</v>
      </c>
      <c r="K29" s="15">
        <v>85</v>
      </c>
      <c r="L29" s="15">
        <v>61</v>
      </c>
      <c r="M29" s="15">
        <v>111</v>
      </c>
      <c r="N29" s="15">
        <v>9</v>
      </c>
      <c r="O29" s="16">
        <v>296</v>
      </c>
    </row>
    <row r="30" spans="2:15" ht="12">
      <c r="B30" s="24"/>
      <c r="I30" s="33" t="s">
        <v>133</v>
      </c>
      <c r="J30" s="15">
        <v>24</v>
      </c>
      <c r="K30" s="15">
        <v>246</v>
      </c>
      <c r="L30" s="15">
        <v>152</v>
      </c>
      <c r="M30" s="15">
        <v>59</v>
      </c>
      <c r="N30" s="15">
        <v>18</v>
      </c>
      <c r="O30" s="16">
        <v>499</v>
      </c>
    </row>
    <row r="31" spans="1:15" ht="12">
      <c r="A31" s="2" t="s">
        <v>470</v>
      </c>
      <c r="I31" s="30" t="s">
        <v>186</v>
      </c>
      <c r="J31" s="7">
        <f>SUM(J5:J30)</f>
        <v>1576</v>
      </c>
      <c r="K31" s="7">
        <f>SUM(K5:K30)</f>
        <v>5014</v>
      </c>
      <c r="L31" s="7">
        <f>SUM(L5:L30)</f>
        <v>4440</v>
      </c>
      <c r="M31" s="7">
        <f>SUM(M5:M30)</f>
        <v>2362</v>
      </c>
      <c r="N31" s="7">
        <f>SUM(N5:N30)</f>
        <v>318</v>
      </c>
      <c r="O31" s="16">
        <f>SUM(J31:N31)</f>
        <v>13710</v>
      </c>
    </row>
    <row r="32" ht="12">
      <c r="A32" s="2" t="s">
        <v>399</v>
      </c>
    </row>
  </sheetData>
  <sheetProtection/>
  <mergeCells count="4">
    <mergeCell ref="A3:A4"/>
    <mergeCell ref="B3:G3"/>
    <mergeCell ref="I3:I4"/>
    <mergeCell ref="J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1" customWidth="1"/>
    <col min="2" max="2" width="10.50390625" style="0" customWidth="1"/>
    <col min="3" max="3" width="8.875" style="0" customWidth="1"/>
    <col min="4" max="4" width="10.50390625" style="0" customWidth="1"/>
    <col min="5" max="5" width="9.00390625" style="0" customWidth="1"/>
    <col min="6" max="6" width="14.00390625" style="0" customWidth="1"/>
    <col min="7" max="7" width="10.50390625" style="0" customWidth="1"/>
    <col min="8" max="8" width="9.00390625" style="0" customWidth="1"/>
    <col min="9" max="9" width="12.625" style="0" customWidth="1"/>
  </cols>
  <sheetData>
    <row r="1" ht="14.25">
      <c r="A1" s="169" t="s">
        <v>410</v>
      </c>
    </row>
    <row r="2" ht="13.5">
      <c r="A2" s="92"/>
    </row>
    <row r="4" spans="1:9" ht="13.5">
      <c r="A4" s="32"/>
      <c r="B4" s="151" t="s">
        <v>401</v>
      </c>
      <c r="C4" s="151" t="s">
        <v>402</v>
      </c>
      <c r="D4" s="151" t="s">
        <v>403</v>
      </c>
      <c r="E4" s="151" t="s">
        <v>404</v>
      </c>
      <c r="F4" s="151" t="s">
        <v>405</v>
      </c>
      <c r="G4" s="151" t="s">
        <v>407</v>
      </c>
      <c r="H4" s="151" t="s">
        <v>408</v>
      </c>
      <c r="I4" s="151" t="s">
        <v>406</v>
      </c>
    </row>
    <row r="5" spans="1:9" ht="13.5">
      <c r="A5" s="44" t="s">
        <v>218</v>
      </c>
      <c r="B5" s="150">
        <v>0.000187563</v>
      </c>
      <c r="C5" s="150">
        <v>0</v>
      </c>
      <c r="D5" s="150">
        <v>0</v>
      </c>
      <c r="E5" s="150">
        <v>0</v>
      </c>
      <c r="F5" s="150">
        <v>0</v>
      </c>
      <c r="G5" s="150">
        <v>0.000194893782888325</v>
      </c>
      <c r="H5" s="150">
        <v>0.000206739714699193</v>
      </c>
      <c r="I5" s="150">
        <v>0.000197316495659037</v>
      </c>
    </row>
    <row r="6" spans="1:9" ht="13.5">
      <c r="A6" s="44" t="s">
        <v>217</v>
      </c>
      <c r="B6" s="150">
        <v>0.000141562</v>
      </c>
      <c r="C6" s="150">
        <v>0</v>
      </c>
      <c r="D6" s="150">
        <v>0</v>
      </c>
      <c r="E6" s="150">
        <v>0</v>
      </c>
      <c r="F6" s="150">
        <v>0.011679628</v>
      </c>
      <c r="G6" s="150">
        <v>0.0118256245189279</v>
      </c>
      <c r="H6" s="150">
        <v>0.00111310899905813</v>
      </c>
      <c r="I6" s="150">
        <v>0.00953201473796125</v>
      </c>
    </row>
    <row r="7" spans="1:9" ht="13.5">
      <c r="A7" s="44" t="s">
        <v>81</v>
      </c>
      <c r="B7" s="150">
        <v>0.001007467</v>
      </c>
      <c r="C7" s="150">
        <v>0</v>
      </c>
      <c r="D7" s="150">
        <v>0</v>
      </c>
      <c r="E7" s="150">
        <v>0</v>
      </c>
      <c r="F7" s="150">
        <v>0.010384441</v>
      </c>
      <c r="G7" s="150">
        <v>0.0113894005951537</v>
      </c>
      <c r="H7" s="150">
        <v>0.000599121288776461</v>
      </c>
      <c r="I7" s="150">
        <v>0.00912181540915259</v>
      </c>
    </row>
    <row r="8" spans="1:9" ht="13.5">
      <c r="A8" s="44" t="s">
        <v>83</v>
      </c>
      <c r="B8" s="150">
        <v>0.001499999</v>
      </c>
      <c r="C8" s="150">
        <v>0</v>
      </c>
      <c r="D8" s="150">
        <v>0</v>
      </c>
      <c r="E8" s="150">
        <v>0</v>
      </c>
      <c r="F8" s="150">
        <v>0</v>
      </c>
      <c r="G8" s="150">
        <v>0.00149857970431009</v>
      </c>
      <c r="H8" s="150">
        <v>8.01153661272232E-05</v>
      </c>
      <c r="I8" s="150">
        <v>0.00118897747936774</v>
      </c>
    </row>
    <row r="9" spans="1:9" ht="13.5">
      <c r="A9" s="44" t="s">
        <v>85</v>
      </c>
      <c r="B9" s="150">
        <v>0.003042355</v>
      </c>
      <c r="C9" s="150">
        <v>0</v>
      </c>
      <c r="D9" s="150">
        <v>0</v>
      </c>
      <c r="E9" s="150">
        <v>0</v>
      </c>
      <c r="F9" s="150">
        <v>0</v>
      </c>
      <c r="G9" s="150">
        <v>0.00305660838733341</v>
      </c>
      <c r="H9" s="150">
        <v>0.000207986688851913</v>
      </c>
      <c r="I9" s="150">
        <v>0.00240952470943966</v>
      </c>
    </row>
    <row r="10" spans="1:9" ht="13.5">
      <c r="A10" s="44" t="s">
        <v>87</v>
      </c>
      <c r="B10" s="150">
        <v>0.001096324</v>
      </c>
      <c r="C10" s="150">
        <v>0</v>
      </c>
      <c r="D10" s="150">
        <v>0</v>
      </c>
      <c r="E10" s="150">
        <v>0</v>
      </c>
      <c r="F10" s="150">
        <v>0</v>
      </c>
      <c r="G10" s="150">
        <v>0.00110064815947168</v>
      </c>
      <c r="H10" s="150">
        <v>0</v>
      </c>
      <c r="I10" s="150">
        <v>0.00085661257316899</v>
      </c>
    </row>
    <row r="11" spans="1:9" ht="13.5">
      <c r="A11" s="44" t="s">
        <v>89</v>
      </c>
      <c r="B11" s="150">
        <v>0.003594866</v>
      </c>
      <c r="C11" s="150">
        <v>0</v>
      </c>
      <c r="D11" s="150">
        <v>0</v>
      </c>
      <c r="E11" s="150">
        <v>0</v>
      </c>
      <c r="F11" s="150">
        <v>0.027147987</v>
      </c>
      <c r="G11" s="150">
        <v>0.0307386450527603</v>
      </c>
      <c r="H11" s="150">
        <v>0.00101677681748856</v>
      </c>
      <c r="I11" s="150">
        <v>0.0238655067011521</v>
      </c>
    </row>
    <row r="12" spans="1:9" ht="13.5">
      <c r="A12" s="44" t="s">
        <v>91</v>
      </c>
      <c r="B12" s="150">
        <v>0.002982378</v>
      </c>
      <c r="C12" s="150">
        <v>0.00200745</v>
      </c>
      <c r="D12" s="150">
        <v>0</v>
      </c>
      <c r="E12" s="150">
        <v>0</v>
      </c>
      <c r="F12" s="150">
        <v>0.03789979</v>
      </c>
      <c r="G12" s="150">
        <v>0.0428923968819773</v>
      </c>
      <c r="H12" s="150">
        <v>0.0215067287133693</v>
      </c>
      <c r="I12" s="150">
        <v>0.0378136200716845</v>
      </c>
    </row>
    <row r="13" spans="1:9" ht="13.5">
      <c r="A13" s="44" t="s">
        <v>93</v>
      </c>
      <c r="B13" s="150">
        <v>0.002797798</v>
      </c>
      <c r="C13" s="150">
        <v>0</v>
      </c>
      <c r="D13" s="150">
        <v>0</v>
      </c>
      <c r="E13" s="150">
        <v>0</v>
      </c>
      <c r="F13" s="150">
        <v>0.017049739</v>
      </c>
      <c r="G13" s="150">
        <v>0.0198455654182001</v>
      </c>
      <c r="H13" s="150">
        <v>0.0161329748227817</v>
      </c>
      <c r="I13" s="150">
        <v>0.0189993314018275</v>
      </c>
    </row>
    <row r="14" spans="1:9" ht="13.5">
      <c r="A14" s="44" t="s">
        <v>95</v>
      </c>
      <c r="B14" s="150">
        <v>0.006929916</v>
      </c>
      <c r="C14" s="150">
        <v>0</v>
      </c>
      <c r="D14" s="150">
        <v>0.001069244</v>
      </c>
      <c r="E14" s="150">
        <v>0</v>
      </c>
      <c r="F14" s="150">
        <v>0.023572664</v>
      </c>
      <c r="G14" s="150">
        <v>0.0315764852643068</v>
      </c>
      <c r="H14" s="150">
        <v>0.0112443778110944</v>
      </c>
      <c r="I14" s="150">
        <v>0.0267411457095317</v>
      </c>
    </row>
    <row r="15" spans="1:9" ht="13.5">
      <c r="A15" s="44" t="s">
        <v>97</v>
      </c>
      <c r="B15" s="150">
        <v>0.012666285</v>
      </c>
      <c r="C15" s="150">
        <v>0</v>
      </c>
      <c r="D15" s="150">
        <v>0</v>
      </c>
      <c r="E15" s="150">
        <v>0</v>
      </c>
      <c r="F15" s="150">
        <v>0.041744066</v>
      </c>
      <c r="G15" s="150">
        <v>0.0543937511095331</v>
      </c>
      <c r="H15" s="150">
        <v>0.00500834724540901</v>
      </c>
      <c r="I15" s="150">
        <v>0.0424495289367429</v>
      </c>
    </row>
    <row r="16" spans="1:9" ht="13.5">
      <c r="A16" s="44" t="s">
        <v>99</v>
      </c>
      <c r="B16" s="150">
        <v>0.012245989</v>
      </c>
      <c r="C16" s="150">
        <v>0</v>
      </c>
      <c r="D16" s="150">
        <v>0</v>
      </c>
      <c r="E16" s="150">
        <v>0</v>
      </c>
      <c r="F16" s="150">
        <v>0.025683629</v>
      </c>
      <c r="G16" s="150">
        <v>0.0379276152702032</v>
      </c>
      <c r="H16" s="150">
        <v>0.0111379246333766</v>
      </c>
      <c r="I16" s="150">
        <v>0.031222413232356</v>
      </c>
    </row>
    <row r="17" spans="1:9" ht="13.5">
      <c r="A17" s="44" t="s">
        <v>101</v>
      </c>
      <c r="B17" s="150">
        <v>0.001540752</v>
      </c>
      <c r="C17" s="150">
        <v>0</v>
      </c>
      <c r="D17" s="150">
        <v>0</v>
      </c>
      <c r="E17" s="150">
        <v>0</v>
      </c>
      <c r="F17" s="150">
        <v>0.01820531</v>
      </c>
      <c r="G17" s="150">
        <v>0.0197601652332069</v>
      </c>
      <c r="H17" s="150">
        <v>0.000795093139482053</v>
      </c>
      <c r="I17" s="150">
        <v>0.0157117571466673</v>
      </c>
    </row>
    <row r="18" spans="1:9" ht="13.5">
      <c r="A18" s="44" t="s">
        <v>103</v>
      </c>
      <c r="B18" s="150">
        <v>0.007161162</v>
      </c>
      <c r="C18" s="150">
        <v>0</v>
      </c>
      <c r="D18" s="150">
        <v>0</v>
      </c>
      <c r="E18" s="150">
        <v>0</v>
      </c>
      <c r="F18" s="150">
        <v>0</v>
      </c>
      <c r="G18" s="150">
        <v>0.00717000071700007</v>
      </c>
      <c r="H18" s="150">
        <v>0.0137441808911549</v>
      </c>
      <c r="I18" s="150">
        <v>0.00877668219742117</v>
      </c>
    </row>
    <row r="19" spans="1:9" ht="13.5">
      <c r="A19" s="44" t="s">
        <v>105</v>
      </c>
      <c r="B19" s="150">
        <v>0.012134202</v>
      </c>
      <c r="C19" s="150">
        <v>0</v>
      </c>
      <c r="D19" s="150">
        <v>0</v>
      </c>
      <c r="E19" s="150">
        <v>0</v>
      </c>
      <c r="F19" s="150">
        <v>0.058632035</v>
      </c>
      <c r="G19" s="150">
        <v>0.0707826171970474</v>
      </c>
      <c r="H19" s="150">
        <v>0.00447427293064876</v>
      </c>
      <c r="I19" s="150">
        <v>0.0544142552094838</v>
      </c>
    </row>
    <row r="20" spans="1:9" ht="13.5">
      <c r="A20" s="44" t="s">
        <v>107</v>
      </c>
      <c r="B20" s="150">
        <v>0.003726775</v>
      </c>
      <c r="C20" s="150">
        <v>0</v>
      </c>
      <c r="D20" s="150">
        <v>0</v>
      </c>
      <c r="E20" s="150">
        <v>0</v>
      </c>
      <c r="F20" s="150">
        <v>0.013866354</v>
      </c>
      <c r="G20" s="150">
        <v>0.0176018120900382</v>
      </c>
      <c r="H20" s="150">
        <v>0.0145786606856776</v>
      </c>
      <c r="I20" s="150">
        <v>0.016913935770787</v>
      </c>
    </row>
    <row r="21" spans="1:9" ht="13.5">
      <c r="A21" s="44" t="s">
        <v>109</v>
      </c>
      <c r="B21" s="150">
        <v>0.006330407</v>
      </c>
      <c r="C21" s="150">
        <v>0</v>
      </c>
      <c r="D21" s="150">
        <v>0</v>
      </c>
      <c r="E21" s="150">
        <v>0</v>
      </c>
      <c r="F21" s="150">
        <v>0.00970117</v>
      </c>
      <c r="G21" s="150">
        <v>0.0160345359235275</v>
      </c>
      <c r="H21" s="150">
        <v>0.000242365487154629</v>
      </c>
      <c r="I21" s="150">
        <v>0.0122236518891098</v>
      </c>
    </row>
    <row r="22" spans="1:9" ht="13.5">
      <c r="A22" s="44" t="s">
        <v>111</v>
      </c>
      <c r="B22" s="150">
        <v>0.005357887</v>
      </c>
      <c r="C22" s="150">
        <v>0</v>
      </c>
      <c r="D22" s="150">
        <v>0</v>
      </c>
      <c r="E22" s="150">
        <v>0</v>
      </c>
      <c r="F22" s="150">
        <v>0</v>
      </c>
      <c r="G22" s="150">
        <v>0.00532978014656895</v>
      </c>
      <c r="H22" s="150">
        <v>0.0242798353909465</v>
      </c>
      <c r="I22" s="150">
        <v>0.00996477101157524</v>
      </c>
    </row>
    <row r="23" spans="1:9" ht="13.5">
      <c r="A23" s="44" t="s">
        <v>113</v>
      </c>
      <c r="B23" s="150">
        <v>0.007828563</v>
      </c>
      <c r="C23" s="150">
        <v>0</v>
      </c>
      <c r="D23" s="150">
        <v>0</v>
      </c>
      <c r="E23" s="150">
        <v>0</v>
      </c>
      <c r="F23" s="150">
        <v>0.011839736</v>
      </c>
      <c r="G23" s="150">
        <v>0.0196914033798677</v>
      </c>
      <c r="H23" s="150">
        <v>0.00106642291285801</v>
      </c>
      <c r="I23" s="150">
        <v>0.0151599392119796</v>
      </c>
    </row>
    <row r="24" spans="1:9" ht="13.5">
      <c r="A24" s="44" t="s">
        <v>114</v>
      </c>
      <c r="B24" s="150">
        <v>0.015213623</v>
      </c>
      <c r="C24" s="150">
        <v>0</v>
      </c>
      <c r="D24" s="150">
        <v>0</v>
      </c>
      <c r="E24" s="150">
        <v>0</v>
      </c>
      <c r="F24" s="150">
        <v>0.010360474</v>
      </c>
      <c r="G24" s="150">
        <v>0.025557515719003</v>
      </c>
      <c r="H24" s="150">
        <v>0.0137688984881209</v>
      </c>
      <c r="I24" s="150">
        <v>0.0225986786379806</v>
      </c>
    </row>
    <row r="25" spans="1:9" ht="13.5">
      <c r="A25" s="44" t="s">
        <v>116</v>
      </c>
      <c r="B25" s="150">
        <v>0.015569009</v>
      </c>
      <c r="C25" s="150">
        <v>0</v>
      </c>
      <c r="D25" s="150">
        <v>0.000105308</v>
      </c>
      <c r="E25" s="150">
        <v>0</v>
      </c>
      <c r="F25" s="150">
        <v>0</v>
      </c>
      <c r="G25" s="150">
        <v>0.0156645934116563</v>
      </c>
      <c r="H25" s="150">
        <v>0.00847575378629984</v>
      </c>
      <c r="I25" s="150">
        <v>0.0138744723548543</v>
      </c>
    </row>
    <row r="26" spans="1:9" ht="13.5">
      <c r="A26" s="44" t="s">
        <v>118</v>
      </c>
      <c r="B26" s="150">
        <v>0.015725146</v>
      </c>
      <c r="C26" s="150">
        <v>0</v>
      </c>
      <c r="D26" s="150">
        <v>0</v>
      </c>
      <c r="E26" s="150">
        <v>0</v>
      </c>
      <c r="F26" s="150">
        <v>0.026671247</v>
      </c>
      <c r="G26" s="150">
        <v>0.0424282463480877</v>
      </c>
      <c r="H26" s="150">
        <v>0.00829410446088321</v>
      </c>
      <c r="I26" s="150">
        <v>0.0340079628400796</v>
      </c>
    </row>
    <row r="27" spans="1:9" ht="13.5">
      <c r="A27" s="44" t="s">
        <v>120</v>
      </c>
      <c r="B27" s="150">
        <v>0.00979148</v>
      </c>
      <c r="C27" s="150">
        <v>0</v>
      </c>
      <c r="D27" s="150">
        <v>0.000780369</v>
      </c>
      <c r="E27" s="150">
        <v>0</v>
      </c>
      <c r="F27" s="150">
        <v>0.014394822</v>
      </c>
      <c r="G27" s="150">
        <v>0.0249535572626399</v>
      </c>
      <c r="H27" s="150">
        <v>0.00811006517016654</v>
      </c>
      <c r="I27" s="150">
        <v>0.0206174036238908</v>
      </c>
    </row>
    <row r="29" ht="13.5">
      <c r="A29" s="45" t="s">
        <v>392</v>
      </c>
    </row>
    <row r="30" ht="13.5">
      <c r="A30" s="43" t="s">
        <v>472</v>
      </c>
    </row>
    <row r="31" ht="13.5">
      <c r="A31" s="43" t="s">
        <v>393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アークプリント</cp:lastModifiedBy>
  <cp:lastPrinted>2022-07-12T02:48:04Z</cp:lastPrinted>
  <dcterms:created xsi:type="dcterms:W3CDTF">2009-04-01T05:16:00Z</dcterms:created>
  <dcterms:modified xsi:type="dcterms:W3CDTF">2022-08-01T00:12:51Z</dcterms:modified>
  <cp:category/>
  <cp:version/>
  <cp:contentType/>
  <cp:contentStatus/>
</cp:coreProperties>
</file>